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\2023\"/>
    </mc:Choice>
  </mc:AlternateContent>
  <xr:revisionPtr revIDLastSave="0" documentId="13_ncr:1_{0630B693-54CB-4586-8BCE-9C2423438CE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5" l="1"/>
  <c r="C35" i="5"/>
  <c r="C70" i="4"/>
  <c r="C35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1" i="4" l="1"/>
  <c r="D97" i="4"/>
  <c r="D93" i="4"/>
  <c r="D89" i="4"/>
  <c r="D85" i="4"/>
  <c r="D82" i="4"/>
  <c r="D78" i="4"/>
  <c r="D75" i="4"/>
  <c r="C102" i="4"/>
  <c r="C97" i="4"/>
  <c r="C93" i="4"/>
  <c r="C89" i="4"/>
  <c r="C84" i="4"/>
  <c r="C80" i="4"/>
  <c r="C76" i="4"/>
  <c r="D102" i="5"/>
  <c r="D90" i="5"/>
  <c r="D86" i="5"/>
  <c r="C101" i="5"/>
  <c r="C97" i="5"/>
  <c r="C93" i="5"/>
  <c r="C81" i="5"/>
  <c r="C75" i="5"/>
  <c r="D103" i="4"/>
  <c r="D98" i="4"/>
  <c r="D94" i="4"/>
  <c r="D90" i="4"/>
  <c r="D87" i="4"/>
  <c r="D83" i="4"/>
  <c r="D79" i="4"/>
  <c r="C104" i="4"/>
  <c r="C101" i="4"/>
  <c r="C98" i="4"/>
  <c r="C94" i="4"/>
  <c r="C90" i="4"/>
  <c r="C86" i="4"/>
  <c r="C82" i="4"/>
  <c r="C78" i="4"/>
  <c r="D74" i="4"/>
  <c r="D103" i="5"/>
  <c r="D91" i="5"/>
  <c r="D87" i="5"/>
  <c r="D75" i="5"/>
  <c r="C96" i="5"/>
  <c r="C92" i="5"/>
  <c r="C88" i="5"/>
  <c r="C80" i="5"/>
  <c r="C74" i="5"/>
  <c r="D102" i="4"/>
  <c r="D99" i="4"/>
  <c r="D95" i="4"/>
  <c r="D91" i="4"/>
  <c r="D88" i="4"/>
  <c r="D84" i="4"/>
  <c r="D80" i="4"/>
  <c r="D77" i="4"/>
  <c r="C103" i="4"/>
  <c r="C99" i="4"/>
  <c r="C95" i="4"/>
  <c r="C91" i="4"/>
  <c r="C87" i="4"/>
  <c r="C83" i="4"/>
  <c r="C79" i="4"/>
  <c r="C75" i="4"/>
  <c r="D101" i="5"/>
  <c r="D96" i="5"/>
  <c r="D92" i="5"/>
  <c r="D88" i="5"/>
  <c r="D80" i="5"/>
  <c r="C102" i="5"/>
  <c r="C90" i="5"/>
  <c r="C86" i="5"/>
  <c r="D104" i="4"/>
  <c r="D100" i="4"/>
  <c r="D96" i="4"/>
  <c r="D92" i="4"/>
  <c r="D86" i="4"/>
  <c r="D81" i="4"/>
  <c r="D76" i="4"/>
  <c r="C100" i="4"/>
  <c r="C96" i="4"/>
  <c r="C92" i="4"/>
  <c r="C88" i="4"/>
  <c r="C85" i="4"/>
  <c r="C81" i="4"/>
  <c r="C77" i="4"/>
  <c r="C74" i="4"/>
  <c r="D100" i="5"/>
  <c r="D97" i="5"/>
  <c r="D93" i="5"/>
  <c r="D81" i="5"/>
  <c r="C103" i="5"/>
  <c r="C100" i="5"/>
  <c r="C91" i="5"/>
  <c r="C87" i="5"/>
  <c r="D74" i="5"/>
  <c r="D35" i="6"/>
  <c r="R76" i="5"/>
  <c r="C76" i="5"/>
  <c r="N94" i="5"/>
  <c r="C94" i="5" s="1"/>
  <c r="T95" i="5"/>
  <c r="C95" i="5"/>
  <c r="E98" i="5"/>
  <c r="C98" i="5"/>
  <c r="E85" i="5"/>
  <c r="D85" i="5"/>
  <c r="E84" i="5"/>
  <c r="D84" i="5"/>
  <c r="I104" i="5"/>
  <c r="D104" i="5"/>
  <c r="E99" i="5"/>
  <c r="C99" i="5"/>
  <c r="E77" i="5"/>
  <c r="C77" i="5"/>
  <c r="E83" i="5"/>
  <c r="C83" i="5"/>
  <c r="N78" i="5"/>
  <c r="D78" i="5"/>
  <c r="E89" i="5"/>
  <c r="D89" i="5"/>
  <c r="T79" i="5"/>
  <c r="C79" i="5"/>
  <c r="E82" i="5"/>
  <c r="C82" i="5"/>
  <c r="D98" i="5" l="1"/>
  <c r="D94" i="5"/>
  <c r="D82" i="5"/>
  <c r="D77" i="5"/>
  <c r="C104" i="5"/>
  <c r="C89" i="5"/>
  <c r="C85" i="5"/>
  <c r="D99" i="5"/>
  <c r="D95" i="5"/>
  <c r="D83" i="5"/>
  <c r="D79" i="5"/>
  <c r="C84" i="5"/>
  <c r="C78" i="5"/>
  <c r="D76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<sst xmlns="http://schemas.openxmlformats.org/spreadsheetml/2006/main" count="527" uniqueCount="44">
  <si>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</si>
  <si>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</si>
  <si>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January 2023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</si>
  <si>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</si>
  <si>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</si>
  <si>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</si>
  <si>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</si>
  <si>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</si>
  <si>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</si>
  <si>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</si>
  <si>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</si>
  <si>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</si>
  <si>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</si>
  <si>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</si>
  <si>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</si>
  <si>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</si>
  <si>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</si>
  <si>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</si>
  <si>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</si>
  <si>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</si>
  <si>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</si>
  <si>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</si>
  <si>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</si>
  <si>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</si>
  <si>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</si>
  <si>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</si>
  <si>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</si>
  <si>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</si>
  <si>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</si>
  <si>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</si>
  <si>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</si>
  <si>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</si>
  <si>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</si>
  <si>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</si>
  <si>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</si>
  <si>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January 2023</t>
  </si>
  <si>
    <t>Total</t>
  </si>
  <si>
    <t>Activated aFRR energy UP - January 2023</t>
  </si>
  <si>
    <t>Activated aFRR energy DOWN - January 2023</t>
  </si>
  <si>
    <t>Total Activated aFRR Energy - January 2023</t>
  </si>
  <si>
    <t>Activated mFRR energy UP - January 2023</t>
  </si>
  <si>
    <t>Activated mFRR energy DOWN - January 2023</t>
  </si>
  <si>
    <t>Total Activated mFRR Energy - January 2023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</si>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</sst>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  <border>
      <left/>
      <right/>
      <top style="thin">
        <color theme="4" tint="0.79995117038483843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0" fontId="0" fillId="7" borderId="63" xfId="0" applyFill="1" applyBorder="1" applyAlignment="1">
      <alignment horizontal="center"/>
    </xf>
    <xf numFmtId="2" fontId="0" fillId="7" borderId="6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3" t="s">
        <v>0</v>
      </c>
      <c r="C2" s="65" t="s">
        <v>1</v>
      </c>
      <c r="D2" s="67" t="s">
        <v>2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9">
        <v>44927</v>
      </c>
      <c r="C4" s="5" t="s">
        <v>27</v>
      </c>
      <c r="D4" s="6">
        <v>29.64</v>
      </c>
      <c r="E4" s="6">
        <v>0.28999999999999998</v>
      </c>
      <c r="F4" s="6">
        <v>0.11</v>
      </c>
      <c r="G4" s="6">
        <v>0.02</v>
      </c>
      <c r="H4" s="6">
        <v>0.01</v>
      </c>
      <c r="I4" s="6">
        <v>0.02</v>
      </c>
      <c r="J4" s="6">
        <v>0.02</v>
      </c>
      <c r="K4" s="6">
        <v>1.145323E-2</v>
      </c>
      <c r="L4" s="6">
        <v>0.39552594000000002</v>
      </c>
      <c r="M4" s="6">
        <v>1.222</v>
      </c>
      <c r="N4" s="6">
        <v>2.16444115</v>
      </c>
      <c r="O4" s="6">
        <v>3.1261731500000001</v>
      </c>
      <c r="P4" s="6">
        <v>3.27321025</v>
      </c>
      <c r="Q4" s="6">
        <v>3.4494141200000001</v>
      </c>
      <c r="R4" s="6">
        <v>13.4282842</v>
      </c>
      <c r="S4" s="6">
        <v>32.016855409999998</v>
      </c>
      <c r="T4" s="6">
        <v>49.266796360000001</v>
      </c>
      <c r="U4" s="6">
        <v>62.441720220000001</v>
      </c>
      <c r="V4" s="6">
        <v>71.046056120000003</v>
      </c>
      <c r="W4" s="6">
        <v>74.374436770000003</v>
      </c>
      <c r="X4" s="6">
        <v>65.792978660000003</v>
      </c>
      <c r="Y4" s="6">
        <v>58.5433339</v>
      </c>
      <c r="Z4" s="6">
        <v>61.096099129999999</v>
      </c>
      <c r="AA4" s="7">
        <v>46.61641101</v>
      </c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7"/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9">
        <v>44928</v>
      </c>
      <c r="C8" s="5" t="s">
        <v>27</v>
      </c>
      <c r="D8" s="6">
        <v>91.135558360000005</v>
      </c>
      <c r="E8" s="6">
        <v>79.034013360000003</v>
      </c>
      <c r="F8" s="6">
        <v>68.782307689999996</v>
      </c>
      <c r="G8" s="6">
        <v>58.07</v>
      </c>
      <c r="H8" s="6">
        <v>65.06</v>
      </c>
      <c r="I8" s="6">
        <v>94.308000000000007</v>
      </c>
      <c r="J8" s="6">
        <v>137.83151586</v>
      </c>
      <c r="K8" s="6">
        <v>210.96</v>
      </c>
      <c r="L8" s="6">
        <v>197.36543562</v>
      </c>
      <c r="M8" s="6">
        <v>205.18178907999999</v>
      </c>
      <c r="N8" s="6">
        <v>197.17452220999999</v>
      </c>
      <c r="O8" s="6">
        <v>193.21988465000001</v>
      </c>
      <c r="P8" s="6">
        <v>194.29597865</v>
      </c>
      <c r="Q8" s="6">
        <v>193.83812990000001</v>
      </c>
      <c r="R8" s="6">
        <v>199.74357089</v>
      </c>
      <c r="S8" s="6">
        <v>210.05651800000001</v>
      </c>
      <c r="T8" s="6">
        <v>223.67582949999999</v>
      </c>
      <c r="U8" s="6">
        <v>230.11104383</v>
      </c>
      <c r="V8" s="6">
        <v>235.44841851000001</v>
      </c>
      <c r="W8" s="6">
        <v>215.76949153000001</v>
      </c>
      <c r="X8" s="6">
        <v>206.11530625</v>
      </c>
      <c r="Y8" s="6">
        <v>190.72442294999999</v>
      </c>
      <c r="Z8" s="6">
        <v>185.86847182</v>
      </c>
      <c r="AA8" s="7">
        <v>167.27818844999999</v>
      </c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7"/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9">
        <v>44929</v>
      </c>
      <c r="C12" s="5" t="s">
        <v>27</v>
      </c>
      <c r="D12" s="6">
        <v>181.69861716</v>
      </c>
      <c r="E12" s="6">
        <v>163.69565216999999</v>
      </c>
      <c r="F12" s="6">
        <v>159.12380218000001</v>
      </c>
      <c r="G12" s="6">
        <v>155.39273098999999</v>
      </c>
      <c r="H12" s="6">
        <v>153.19606486000001</v>
      </c>
      <c r="I12" s="6">
        <v>156.41966184</v>
      </c>
      <c r="J12" s="6">
        <v>194.26623667000001</v>
      </c>
      <c r="K12" s="6">
        <v>219.57454817000001</v>
      </c>
      <c r="L12" s="6">
        <v>230.73619048</v>
      </c>
      <c r="M12" s="6">
        <v>233.98724629</v>
      </c>
      <c r="N12" s="6">
        <v>228.75123821</v>
      </c>
      <c r="O12" s="6">
        <v>231.1866168</v>
      </c>
      <c r="P12" s="6">
        <v>224.36904762</v>
      </c>
      <c r="Q12" s="6">
        <v>217.03531995</v>
      </c>
      <c r="R12" s="6">
        <v>222.33441221999999</v>
      </c>
      <c r="S12" s="6">
        <v>247.26859401999999</v>
      </c>
      <c r="T12" s="6">
        <v>243.13645731</v>
      </c>
      <c r="U12" s="6">
        <v>279.20832124999998</v>
      </c>
      <c r="V12" s="6">
        <v>241.88913499</v>
      </c>
      <c r="W12" s="6">
        <v>227.53334365000001</v>
      </c>
      <c r="X12" s="6">
        <v>200.72257988000001</v>
      </c>
      <c r="Y12" s="6">
        <v>183.20779547999999</v>
      </c>
      <c r="Z12" s="6">
        <v>183.29</v>
      </c>
      <c r="AA12" s="7">
        <v>151.64570219999999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7"/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9">
        <v>44930</v>
      </c>
      <c r="C16" s="5" t="s">
        <v>27</v>
      </c>
      <c r="D16" s="6">
        <v>137.49744253</v>
      </c>
      <c r="E16" s="6">
        <v>112.65442802</v>
      </c>
      <c r="F16" s="6">
        <v>109.29816219999999</v>
      </c>
      <c r="G16" s="6">
        <v>98.75</v>
      </c>
      <c r="H16" s="6">
        <v>134.82</v>
      </c>
      <c r="I16" s="6">
        <v>151.50406185</v>
      </c>
      <c r="J16" s="6"/>
      <c r="K16" s="6"/>
      <c r="L16" s="6">
        <v>248.73981298000001</v>
      </c>
      <c r="M16" s="6">
        <v>268.12212290999997</v>
      </c>
      <c r="N16" s="6">
        <v>273.75594916</v>
      </c>
      <c r="O16" s="6">
        <v>242.50991313</v>
      </c>
      <c r="P16" s="6">
        <v>235.93890166</v>
      </c>
      <c r="Q16" s="6">
        <v>238.01935841</v>
      </c>
      <c r="R16" s="6"/>
      <c r="S16" s="6"/>
      <c r="T16" s="6"/>
      <c r="U16" s="6">
        <v>344.07511334999998</v>
      </c>
      <c r="V16" s="6">
        <v>456.90011715999998</v>
      </c>
      <c r="W16" s="6"/>
      <c r="X16" s="6"/>
      <c r="Y16" s="6"/>
      <c r="Z16" s="6">
        <v>276.26005408999998</v>
      </c>
      <c r="AA16" s="7">
        <v>210.99</v>
      </c>
    </row>
    <row r="17" spans="1:27" x14ac:dyDescent="0.25">
      <c r="A17" s="1"/>
      <c r="B17" s="60"/>
      <c r="C17" s="5" t="s">
        <v>28</v>
      </c>
      <c r="D17" s="6"/>
      <c r="E17" s="6"/>
      <c r="F17" s="6"/>
      <c r="G17" s="6"/>
      <c r="H17" s="6"/>
      <c r="I17" s="6"/>
      <c r="J17" s="6">
        <v>63.3587256</v>
      </c>
      <c r="K17" s="6">
        <v>91.48</v>
      </c>
      <c r="L17" s="6"/>
      <c r="M17" s="6"/>
      <c r="N17" s="6"/>
      <c r="O17" s="6"/>
      <c r="P17" s="6"/>
      <c r="Q17" s="6"/>
      <c r="R17" s="6">
        <v>74.647864330000004</v>
      </c>
      <c r="S17" s="6">
        <v>90.645245900000006</v>
      </c>
      <c r="T17" s="6">
        <v>104.04104477999999</v>
      </c>
      <c r="U17" s="6"/>
      <c r="V17" s="6"/>
      <c r="W17" s="6">
        <v>126.18</v>
      </c>
      <c r="X17" s="6">
        <v>120.54801282</v>
      </c>
      <c r="Y17" s="6">
        <v>69.224684179999997</v>
      </c>
      <c r="Z17" s="6"/>
      <c r="AA17" s="7"/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44931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43.65732113</v>
      </c>
      <c r="E21" s="6">
        <v>38.32622302</v>
      </c>
      <c r="F21" s="6">
        <v>26.428016029999998</v>
      </c>
      <c r="G21" s="6">
        <v>25.598425330000001</v>
      </c>
      <c r="H21" s="6">
        <v>24.929871129999999</v>
      </c>
      <c r="I21" s="6">
        <v>25.925000000000001</v>
      </c>
      <c r="J21" s="6">
        <v>45.842424450000003</v>
      </c>
      <c r="K21" s="6">
        <v>43.477747540000003</v>
      </c>
      <c r="L21" s="6">
        <v>47.341495119999998</v>
      </c>
      <c r="M21" s="6">
        <v>50.59245215</v>
      </c>
      <c r="N21" s="6">
        <v>50.401249999999997</v>
      </c>
      <c r="O21" s="6">
        <v>48.958006040000001</v>
      </c>
      <c r="P21" s="6">
        <v>48.04267943</v>
      </c>
      <c r="Q21" s="6">
        <v>48.224693799999997</v>
      </c>
      <c r="R21" s="6">
        <v>51.349015540000003</v>
      </c>
      <c r="S21" s="6">
        <v>52.87084291</v>
      </c>
      <c r="T21" s="6">
        <v>56.619710980000001</v>
      </c>
      <c r="U21" s="6">
        <v>57.872287</v>
      </c>
      <c r="V21" s="6">
        <v>62.355267179999998</v>
      </c>
      <c r="W21" s="6">
        <v>61.021330579999997</v>
      </c>
      <c r="X21" s="6">
        <v>58.375607049999999</v>
      </c>
      <c r="Y21" s="6">
        <v>50.622199930000001</v>
      </c>
      <c r="Z21" s="6">
        <v>72.319999999999993</v>
      </c>
      <c r="AA21" s="7">
        <v>63.5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9">
        <v>44932</v>
      </c>
      <c r="C24" s="5" t="s">
        <v>27</v>
      </c>
      <c r="D24" s="6">
        <v>160.82</v>
      </c>
      <c r="E24" s="6">
        <v>151.65</v>
      </c>
      <c r="F24" s="6"/>
      <c r="G24" s="6"/>
      <c r="H24" s="6"/>
      <c r="I24" s="6"/>
      <c r="J24" s="6"/>
      <c r="K24" s="6"/>
      <c r="L24" s="6"/>
      <c r="M24" s="6"/>
      <c r="N24" s="6">
        <v>198.48</v>
      </c>
      <c r="O24" s="6">
        <v>182.39856631999999</v>
      </c>
      <c r="P24" s="6">
        <v>181.34295546999999</v>
      </c>
      <c r="Q24" s="6">
        <v>172.76823529000001</v>
      </c>
      <c r="R24" s="6">
        <v>208.50297871999999</v>
      </c>
      <c r="S24" s="6">
        <v>229.28040404000001</v>
      </c>
      <c r="T24" s="6">
        <v>264.32854305000001</v>
      </c>
      <c r="U24" s="6">
        <v>228.51677419000001</v>
      </c>
      <c r="V24" s="6">
        <v>239.60941531</v>
      </c>
      <c r="W24" s="6">
        <v>209.41274924999999</v>
      </c>
      <c r="X24" s="6">
        <v>187.00995648</v>
      </c>
      <c r="Y24" s="6">
        <v>185.20984127</v>
      </c>
      <c r="Z24" s="6">
        <v>190.17784902</v>
      </c>
      <c r="AA24" s="7">
        <v>178.29624999999999</v>
      </c>
    </row>
    <row r="25" spans="1:27" x14ac:dyDescent="0.25">
      <c r="A25" s="1"/>
      <c r="B25" s="60"/>
      <c r="C25" s="5" t="s">
        <v>28</v>
      </c>
      <c r="D25" s="6"/>
      <c r="E25" s="6"/>
      <c r="F25" s="6">
        <v>30.670735560000001</v>
      </c>
      <c r="G25" s="6">
        <v>24.94765039</v>
      </c>
      <c r="H25" s="6">
        <v>26.382168669999999</v>
      </c>
      <c r="I25" s="6">
        <v>28.462168670000001</v>
      </c>
      <c r="J25" s="6">
        <v>33.274503600000003</v>
      </c>
      <c r="K25" s="6">
        <v>40.810043970000002</v>
      </c>
      <c r="L25" s="6">
        <v>49.377115869999997</v>
      </c>
      <c r="M25" s="6">
        <v>67.77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9">
        <v>44933</v>
      </c>
      <c r="C28" s="5" t="s">
        <v>27</v>
      </c>
      <c r="D28" s="6">
        <v>169.79</v>
      </c>
      <c r="E28" s="6">
        <v>137.20240532</v>
      </c>
      <c r="F28" s="6">
        <v>129.98769586</v>
      </c>
      <c r="G28" s="6">
        <v>122.23666667000001</v>
      </c>
      <c r="H28" s="6">
        <v>130.90636327999999</v>
      </c>
      <c r="I28" s="6">
        <v>181.72154241999999</v>
      </c>
      <c r="J28" s="6">
        <v>190.65166657</v>
      </c>
      <c r="K28" s="6">
        <v>216.86156281999999</v>
      </c>
      <c r="L28" s="6">
        <v>189.4952706</v>
      </c>
      <c r="M28" s="6">
        <v>214.96716305000001</v>
      </c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>
        <v>74.88</v>
      </c>
      <c r="O29" s="6">
        <v>64.303598910000005</v>
      </c>
      <c r="P29" s="6">
        <v>49.200501060000001</v>
      </c>
      <c r="Q29" s="6">
        <v>40.527958480000002</v>
      </c>
      <c r="R29" s="6">
        <v>51.603655289999999</v>
      </c>
      <c r="S29" s="6">
        <v>73.653638029999996</v>
      </c>
      <c r="T29" s="6">
        <v>104.9491453</v>
      </c>
      <c r="U29" s="6">
        <v>110.30181684999999</v>
      </c>
      <c r="V29" s="6">
        <v>91.342671069999994</v>
      </c>
      <c r="W29" s="6">
        <v>94.123593749999998</v>
      </c>
      <c r="X29" s="6">
        <v>63.98967742</v>
      </c>
      <c r="Y29" s="6">
        <v>52.091443849999997</v>
      </c>
      <c r="Z29" s="6">
        <v>44.232654869999998</v>
      </c>
      <c r="AA29" s="7">
        <v>50.63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9">
        <v>44934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>
        <v>143.57</v>
      </c>
      <c r="M32" s="6"/>
      <c r="N32" s="6"/>
      <c r="O32" s="6"/>
      <c r="P32" s="6"/>
      <c r="Q32" s="6"/>
      <c r="R32" s="6"/>
      <c r="S32" s="6"/>
      <c r="T32" s="6"/>
      <c r="U32" s="6">
        <v>215.31</v>
      </c>
      <c r="V32" s="6"/>
      <c r="W32" s="6">
        <v>200.49</v>
      </c>
      <c r="X32" s="6">
        <v>194.14465944</v>
      </c>
      <c r="Y32" s="6">
        <v>164.96427394</v>
      </c>
      <c r="Z32" s="6">
        <v>150.21078299000001</v>
      </c>
      <c r="AA32" s="7">
        <v>121.89</v>
      </c>
    </row>
    <row r="33" spans="1:27" x14ac:dyDescent="0.25">
      <c r="A33" s="1"/>
      <c r="B33" s="60"/>
      <c r="C33" s="5" t="s">
        <v>28</v>
      </c>
      <c r="D33" s="6">
        <v>38.816869699999998</v>
      </c>
      <c r="E33" s="6">
        <v>26.5861445</v>
      </c>
      <c r="F33" s="6">
        <v>22.998403360000001</v>
      </c>
      <c r="G33" s="6">
        <v>21.684984230000001</v>
      </c>
      <c r="H33" s="6">
        <v>30.751316209999999</v>
      </c>
      <c r="I33" s="6">
        <v>27.920648409999998</v>
      </c>
      <c r="J33" s="6">
        <v>32.976139789999998</v>
      </c>
      <c r="K33" s="6">
        <v>27.27</v>
      </c>
      <c r="L33" s="6"/>
      <c r="M33" s="6">
        <v>37.089195289999999</v>
      </c>
      <c r="N33" s="6">
        <v>36.262593719999998</v>
      </c>
      <c r="O33" s="6">
        <v>34.58149049</v>
      </c>
      <c r="P33" s="6">
        <v>30.863522540000002</v>
      </c>
      <c r="Q33" s="6">
        <v>32.794696450000004</v>
      </c>
      <c r="R33" s="6">
        <v>34.581395129999997</v>
      </c>
      <c r="S33" s="6">
        <v>34.103728629999999</v>
      </c>
      <c r="T33" s="6">
        <v>40.588215959999999</v>
      </c>
      <c r="U33" s="6"/>
      <c r="V33" s="6">
        <v>66.5</v>
      </c>
      <c r="W33" s="6"/>
      <c r="X33" s="6"/>
      <c r="Y33" s="6"/>
      <c r="Z33" s="6"/>
      <c r="AA33" s="7"/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9">
        <v>44935</v>
      </c>
      <c r="C36" s="5" t="s">
        <v>27</v>
      </c>
      <c r="D36" s="6">
        <v>112.7</v>
      </c>
      <c r="E36" s="6"/>
      <c r="F36" s="6"/>
      <c r="G36" s="6"/>
      <c r="H36" s="6"/>
      <c r="I36" s="6"/>
      <c r="J36" s="6"/>
      <c r="K36" s="6">
        <v>254.42</v>
      </c>
      <c r="L36" s="6">
        <v>270</v>
      </c>
      <c r="M36" s="6">
        <v>262.98874734999998</v>
      </c>
      <c r="N36" s="6">
        <v>240.91760343000001</v>
      </c>
      <c r="O36" s="6">
        <v>266.3</v>
      </c>
      <c r="P36" s="6">
        <v>260.51</v>
      </c>
      <c r="Q36" s="6">
        <v>259.00662921000003</v>
      </c>
      <c r="R36" s="6">
        <v>248.48519216</v>
      </c>
      <c r="S36" s="6">
        <v>269.61318241999999</v>
      </c>
      <c r="T36" s="6">
        <v>273.29514074999997</v>
      </c>
      <c r="U36" s="6">
        <v>291.13906177000001</v>
      </c>
      <c r="V36" s="6">
        <v>268.93033253999999</v>
      </c>
      <c r="W36" s="6">
        <v>271.2</v>
      </c>
      <c r="X36" s="6"/>
      <c r="Y36" s="6"/>
      <c r="Z36" s="6">
        <v>196.61789734000001</v>
      </c>
      <c r="AA36" s="7">
        <v>162.47</v>
      </c>
    </row>
    <row r="37" spans="1:27" x14ac:dyDescent="0.25">
      <c r="A37" s="1"/>
      <c r="B37" s="60"/>
      <c r="C37" s="5" t="s">
        <v>28</v>
      </c>
      <c r="D37" s="6"/>
      <c r="E37" s="6">
        <v>26.323762410000001</v>
      </c>
      <c r="F37" s="6">
        <v>30.14</v>
      </c>
      <c r="G37" s="6">
        <v>19.71</v>
      </c>
      <c r="H37" s="6">
        <v>25.39</v>
      </c>
      <c r="I37" s="6">
        <v>34.036333800000001</v>
      </c>
      <c r="J37" s="6">
        <v>36.646595740000002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v>84</v>
      </c>
      <c r="Y37" s="6">
        <v>70.55</v>
      </c>
      <c r="Z37" s="6"/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9">
        <v>44936</v>
      </c>
      <c r="C40" s="5" t="s">
        <v>27</v>
      </c>
      <c r="D40" s="6">
        <v>138.25487609000001</v>
      </c>
      <c r="E40" s="6"/>
      <c r="F40" s="6"/>
      <c r="G40" s="6"/>
      <c r="H40" s="6"/>
      <c r="I40" s="6"/>
      <c r="J40" s="6"/>
      <c r="K40" s="6"/>
      <c r="L40" s="6"/>
      <c r="M40" s="6">
        <v>267.32</v>
      </c>
      <c r="N40" s="6">
        <v>261.36</v>
      </c>
      <c r="O40" s="6">
        <v>252.48214243999999</v>
      </c>
      <c r="P40" s="6"/>
      <c r="Q40" s="6"/>
      <c r="R40" s="6"/>
      <c r="S40" s="6"/>
      <c r="T40" s="6">
        <v>248.05864111</v>
      </c>
      <c r="U40" s="6">
        <v>254.41527352</v>
      </c>
      <c r="V40" s="6">
        <v>251.61</v>
      </c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/>
      <c r="E41" s="6">
        <v>32.481751389999999</v>
      </c>
      <c r="F41" s="6">
        <v>46.94</v>
      </c>
      <c r="G41" s="6">
        <v>45.96</v>
      </c>
      <c r="H41" s="6">
        <v>47.87</v>
      </c>
      <c r="I41" s="6">
        <v>44.287707439999998</v>
      </c>
      <c r="J41" s="6">
        <v>45.302899410000002</v>
      </c>
      <c r="K41" s="6">
        <v>52.96</v>
      </c>
      <c r="L41" s="6">
        <v>54.93</v>
      </c>
      <c r="M41" s="6"/>
      <c r="N41" s="6"/>
      <c r="O41" s="6"/>
      <c r="P41" s="6">
        <v>83.1</v>
      </c>
      <c r="Q41" s="6">
        <v>70.660943750000001</v>
      </c>
      <c r="R41" s="6">
        <v>59.59586797</v>
      </c>
      <c r="S41" s="6">
        <v>50.87</v>
      </c>
      <c r="T41" s="6"/>
      <c r="U41" s="6"/>
      <c r="V41" s="6"/>
      <c r="W41" s="6">
        <v>80.760000000000005</v>
      </c>
      <c r="X41" s="6">
        <v>75.66</v>
      </c>
      <c r="Y41" s="6">
        <v>63.55</v>
      </c>
      <c r="Z41" s="6">
        <v>58.14</v>
      </c>
      <c r="AA41" s="7">
        <v>28.914556860000001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9">
        <v>44937</v>
      </c>
      <c r="C44" s="5" t="s">
        <v>27</v>
      </c>
      <c r="D44" s="6"/>
      <c r="E44" s="6">
        <v>12.33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>
        <v>13.92</v>
      </c>
      <c r="E45" s="6"/>
      <c r="F45" s="6"/>
      <c r="G45" s="6"/>
      <c r="H45" s="6"/>
      <c r="I45" s="6"/>
      <c r="J45" s="6"/>
      <c r="K45" s="6">
        <v>61.99</v>
      </c>
      <c r="L45" s="6">
        <v>107.52</v>
      </c>
      <c r="M45" s="6">
        <v>100.02</v>
      </c>
      <c r="N45" s="6">
        <v>72.647328580000007</v>
      </c>
      <c r="O45" s="6">
        <v>64.294351079999998</v>
      </c>
      <c r="P45" s="6">
        <v>59.241097490000001</v>
      </c>
      <c r="Q45" s="6">
        <v>54.952785689999999</v>
      </c>
      <c r="R45" s="6">
        <v>61.75113082</v>
      </c>
      <c r="S45" s="6">
        <v>60.712656150000001</v>
      </c>
      <c r="T45" s="6">
        <v>62.031859300000001</v>
      </c>
      <c r="U45" s="6">
        <v>65.299313339999998</v>
      </c>
      <c r="V45" s="6">
        <v>58.780104199999997</v>
      </c>
      <c r="W45" s="6">
        <v>61.444262950000002</v>
      </c>
      <c r="X45" s="6">
        <v>58.425002880000001</v>
      </c>
      <c r="Y45" s="6">
        <v>48.130575</v>
      </c>
      <c r="Z45" s="6">
        <v>47.928837209999998</v>
      </c>
      <c r="AA45" s="7">
        <v>40.352920349999998</v>
      </c>
    </row>
    <row r="46" spans="1:27" x14ac:dyDescent="0.25">
      <c r="A46" s="1"/>
      <c r="B46" s="60"/>
      <c r="C46" s="5" t="s">
        <v>29</v>
      </c>
      <c r="D46" s="6"/>
      <c r="E46" s="6"/>
      <c r="F46" s="6">
        <v>6.0149999999999997</v>
      </c>
      <c r="G46" s="6">
        <v>1.51</v>
      </c>
      <c r="H46" s="6">
        <v>11.475</v>
      </c>
      <c r="I46" s="6">
        <v>47.16</v>
      </c>
      <c r="J46" s="6">
        <v>85.12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1"/>
      <c r="C47" s="8" t="s">
        <v>30</v>
      </c>
      <c r="D47" s="9"/>
      <c r="E47" s="9"/>
      <c r="F47" s="9">
        <v>18.045000000000002</v>
      </c>
      <c r="G47" s="9">
        <v>4.53</v>
      </c>
      <c r="H47" s="9">
        <v>34.424999999999997</v>
      </c>
      <c r="I47" s="9">
        <v>141.47999999999999</v>
      </c>
      <c r="J47" s="9">
        <v>255.36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44938</v>
      </c>
      <c r="C48" s="5" t="s">
        <v>27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>
        <v>45.131072459999999</v>
      </c>
      <c r="E49" s="6">
        <v>65.42</v>
      </c>
      <c r="F49" s="6"/>
      <c r="G49" s="6"/>
      <c r="H49" s="6"/>
      <c r="I49" s="6"/>
      <c r="J49" s="6">
        <v>73.568608940000004</v>
      </c>
      <c r="K49" s="6">
        <v>68.272254799999999</v>
      </c>
      <c r="L49" s="6">
        <v>69.26822885</v>
      </c>
      <c r="M49" s="6">
        <v>63.392340840000003</v>
      </c>
      <c r="N49" s="6">
        <v>59.143556140000001</v>
      </c>
      <c r="O49" s="6">
        <v>54.53</v>
      </c>
      <c r="P49" s="6">
        <v>88.8</v>
      </c>
      <c r="Q49" s="6">
        <v>73.313736120000002</v>
      </c>
      <c r="R49" s="6">
        <v>59.885641819999996</v>
      </c>
      <c r="S49" s="6">
        <v>63.935712379999998</v>
      </c>
      <c r="T49" s="6">
        <v>68.872046190000006</v>
      </c>
      <c r="U49" s="6">
        <v>68.566207829999996</v>
      </c>
      <c r="V49" s="6">
        <v>70.573462829999997</v>
      </c>
      <c r="W49" s="6">
        <v>76.885830619999993</v>
      </c>
      <c r="X49" s="6">
        <v>66.736973680000006</v>
      </c>
      <c r="Y49" s="6">
        <v>58.399883719999998</v>
      </c>
      <c r="Z49" s="6">
        <v>51.18609257</v>
      </c>
      <c r="AA49" s="7">
        <v>76.357867440000007</v>
      </c>
    </row>
    <row r="50" spans="1:27" x14ac:dyDescent="0.25">
      <c r="A50" s="1"/>
      <c r="B50" s="60"/>
      <c r="C50" s="5" t="s">
        <v>29</v>
      </c>
      <c r="D50" s="6"/>
      <c r="E50" s="6"/>
      <c r="F50" s="6">
        <v>53.31</v>
      </c>
      <c r="G50" s="6">
        <v>57.1</v>
      </c>
      <c r="H50" s="6">
        <v>54.034999999999997</v>
      </c>
      <c r="I50" s="6">
        <v>61.78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1"/>
      <c r="C51" s="8" t="s">
        <v>30</v>
      </c>
      <c r="D51" s="9"/>
      <c r="E51" s="9"/>
      <c r="F51" s="9">
        <v>159.93</v>
      </c>
      <c r="G51" s="9">
        <v>171.3</v>
      </c>
      <c r="H51" s="9">
        <v>162.10499999999999</v>
      </c>
      <c r="I51" s="9">
        <v>185.34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44939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>
        <v>36.100518710000003</v>
      </c>
      <c r="E53" s="6">
        <v>53.42</v>
      </c>
      <c r="F53" s="6"/>
      <c r="G53" s="6"/>
      <c r="H53" s="6"/>
      <c r="I53" s="6"/>
      <c r="J53" s="6">
        <v>49.122405649999997</v>
      </c>
      <c r="K53" s="6">
        <v>62.81848214</v>
      </c>
      <c r="L53" s="6">
        <v>65.100931209999999</v>
      </c>
      <c r="M53" s="6">
        <v>57.452612340000002</v>
      </c>
      <c r="N53" s="6">
        <v>46.524489080000002</v>
      </c>
      <c r="O53" s="6">
        <v>49.234285710000002</v>
      </c>
      <c r="P53" s="6">
        <v>51.861345479999997</v>
      </c>
      <c r="Q53" s="6">
        <v>55.268201759999997</v>
      </c>
      <c r="R53" s="6">
        <v>50.958658919999998</v>
      </c>
      <c r="S53" s="6">
        <v>55.895369080000002</v>
      </c>
      <c r="T53" s="6">
        <v>56.552665609999998</v>
      </c>
      <c r="U53" s="6">
        <v>77.38</v>
      </c>
      <c r="V53" s="6">
        <v>88.582735339999999</v>
      </c>
      <c r="W53" s="6">
        <v>77.84</v>
      </c>
      <c r="X53" s="6">
        <v>61.6</v>
      </c>
      <c r="Y53" s="6">
        <v>63.233488370000003</v>
      </c>
      <c r="Z53" s="6">
        <v>56.171577790000001</v>
      </c>
      <c r="AA53" s="7">
        <v>50.54</v>
      </c>
    </row>
    <row r="54" spans="1:27" x14ac:dyDescent="0.25">
      <c r="A54" s="1"/>
      <c r="B54" s="60"/>
      <c r="C54" s="5" t="s">
        <v>29</v>
      </c>
      <c r="D54" s="6"/>
      <c r="E54" s="6"/>
      <c r="F54" s="6">
        <v>49.365000000000002</v>
      </c>
      <c r="G54" s="6">
        <v>46.055</v>
      </c>
      <c r="H54" s="6">
        <v>51.67</v>
      </c>
      <c r="I54" s="6">
        <v>60.57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1"/>
      <c r="C55" s="8" t="s">
        <v>30</v>
      </c>
      <c r="D55" s="9"/>
      <c r="E55" s="9"/>
      <c r="F55" s="9">
        <v>148.095</v>
      </c>
      <c r="G55" s="9">
        <v>138.16499999999999</v>
      </c>
      <c r="H55" s="9">
        <v>155.01</v>
      </c>
      <c r="I55" s="9">
        <v>181.71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9">
        <v>44940</v>
      </c>
      <c r="C56" s="5" t="s">
        <v>27</v>
      </c>
      <c r="D56" s="6"/>
      <c r="E56" s="6">
        <v>202.61</v>
      </c>
      <c r="F56" s="6"/>
      <c r="G56" s="6"/>
      <c r="H56" s="6"/>
      <c r="I56" s="6"/>
      <c r="J56" s="6"/>
      <c r="K56" s="6"/>
      <c r="L56" s="6"/>
      <c r="M56" s="6"/>
      <c r="N56" s="6"/>
      <c r="O56" s="6">
        <v>183.35</v>
      </c>
      <c r="P56" s="6">
        <v>199.64</v>
      </c>
      <c r="Q56" s="6">
        <v>191.91</v>
      </c>
      <c r="R56" s="6">
        <v>208.58</v>
      </c>
      <c r="S56" s="6">
        <v>281.91000000000003</v>
      </c>
      <c r="T56" s="6"/>
      <c r="U56" s="6">
        <v>315.05</v>
      </c>
      <c r="V56" s="6">
        <v>325.05</v>
      </c>
      <c r="W56" s="6">
        <v>446.76</v>
      </c>
      <c r="X56" s="6">
        <v>232.11</v>
      </c>
      <c r="Y56" s="6">
        <v>136.35</v>
      </c>
      <c r="Z56" s="6">
        <v>157.43208680000001</v>
      </c>
      <c r="AA56" s="7">
        <v>102.60913042999999</v>
      </c>
    </row>
    <row r="57" spans="1:27" x14ac:dyDescent="0.25">
      <c r="A57" s="1"/>
      <c r="B57" s="60"/>
      <c r="C57" s="5" t="s">
        <v>28</v>
      </c>
      <c r="D57" s="6">
        <v>47.3</v>
      </c>
      <c r="E57" s="6"/>
      <c r="F57" s="6"/>
      <c r="G57" s="6"/>
      <c r="H57" s="6"/>
      <c r="I57" s="6"/>
      <c r="J57" s="6"/>
      <c r="K57" s="6">
        <v>39.03</v>
      </c>
      <c r="L57" s="6">
        <v>60.8</v>
      </c>
      <c r="M57" s="6">
        <v>55.63668466</v>
      </c>
      <c r="N57" s="6">
        <v>34.25</v>
      </c>
      <c r="O57" s="6"/>
      <c r="P57" s="6"/>
      <c r="Q57" s="6"/>
      <c r="R57" s="6"/>
      <c r="S57" s="6"/>
      <c r="T57" s="6">
        <v>161.63</v>
      </c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>
        <v>64.95</v>
      </c>
      <c r="G58" s="6">
        <v>42.884999999999998</v>
      </c>
      <c r="H58" s="6">
        <v>38.119999999999997</v>
      </c>
      <c r="I58" s="6">
        <v>40.375</v>
      </c>
      <c r="J58" s="6">
        <v>49.78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1"/>
      <c r="C59" s="8" t="s">
        <v>30</v>
      </c>
      <c r="D59" s="9"/>
      <c r="E59" s="9"/>
      <c r="F59" s="9">
        <v>194.85</v>
      </c>
      <c r="G59" s="9">
        <v>128.655</v>
      </c>
      <c r="H59" s="9">
        <v>114.36</v>
      </c>
      <c r="I59" s="9">
        <v>121.125</v>
      </c>
      <c r="J59" s="9">
        <v>149.34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9">
        <v>44941</v>
      </c>
      <c r="C60" s="5" t="s">
        <v>27</v>
      </c>
      <c r="D60" s="6">
        <v>31.93288299</v>
      </c>
      <c r="E60" s="6">
        <v>42.445</v>
      </c>
      <c r="F60" s="6"/>
      <c r="G60" s="6"/>
      <c r="H60" s="6"/>
      <c r="I60" s="6"/>
      <c r="J60" s="6"/>
      <c r="K60" s="6"/>
      <c r="L60" s="6"/>
      <c r="M60" s="6"/>
      <c r="N60" s="6">
        <v>202.83657332000001</v>
      </c>
      <c r="O60" s="6">
        <v>206.8589613</v>
      </c>
      <c r="P60" s="6">
        <v>210.47639810000001</v>
      </c>
      <c r="Q60" s="6"/>
      <c r="R60" s="6"/>
      <c r="S60" s="6"/>
      <c r="T60" s="6"/>
      <c r="U60" s="6">
        <v>297.38091882999998</v>
      </c>
      <c r="V60" s="6">
        <v>242.27281031999999</v>
      </c>
      <c r="W60" s="6">
        <v>222.12</v>
      </c>
      <c r="X60" s="6">
        <v>205.65</v>
      </c>
      <c r="Y60" s="6">
        <v>159.24</v>
      </c>
      <c r="Z60" s="6">
        <v>177.03</v>
      </c>
      <c r="AA60" s="7"/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>
        <v>13.222042829999999</v>
      </c>
      <c r="L61" s="6">
        <v>34.687616390000002</v>
      </c>
      <c r="M61" s="6">
        <v>35.507096769999997</v>
      </c>
      <c r="N61" s="6"/>
      <c r="O61" s="6"/>
      <c r="P61" s="6"/>
      <c r="Q61" s="6">
        <v>57.21</v>
      </c>
      <c r="R61" s="6">
        <v>68.209999999999994</v>
      </c>
      <c r="S61" s="6">
        <v>82.33</v>
      </c>
      <c r="T61" s="6">
        <v>95.58</v>
      </c>
      <c r="U61" s="6"/>
      <c r="V61" s="6"/>
      <c r="W61" s="6"/>
      <c r="X61" s="6"/>
      <c r="Y61" s="6"/>
      <c r="Z61" s="6"/>
      <c r="AA61" s="7">
        <v>33.17</v>
      </c>
    </row>
    <row r="62" spans="1:27" x14ac:dyDescent="0.25">
      <c r="A62" s="1"/>
      <c r="B62" s="60"/>
      <c r="C62" s="5" t="s">
        <v>29</v>
      </c>
      <c r="D62" s="6"/>
      <c r="E62" s="6"/>
      <c r="F62" s="6">
        <v>9.9749999999999996</v>
      </c>
      <c r="G62" s="6">
        <v>3.7650000000000001</v>
      </c>
      <c r="H62" s="6">
        <v>2.5950000000000002</v>
      </c>
      <c r="I62" s="6">
        <v>2.4449999999999998</v>
      </c>
      <c r="J62" s="6">
        <v>5.4050000000000002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1"/>
      <c r="C63" s="8" t="s">
        <v>30</v>
      </c>
      <c r="D63" s="9"/>
      <c r="E63" s="9"/>
      <c r="F63" s="9">
        <v>29.925000000000001</v>
      </c>
      <c r="G63" s="9">
        <v>11.295</v>
      </c>
      <c r="H63" s="9">
        <v>7.7850000000000001</v>
      </c>
      <c r="I63" s="9">
        <v>7.335</v>
      </c>
      <c r="J63" s="9">
        <v>16.215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9">
        <v>44942</v>
      </c>
      <c r="C64" s="5" t="s">
        <v>27</v>
      </c>
      <c r="D64" s="6">
        <v>77.993461539999998</v>
      </c>
      <c r="E64" s="6"/>
      <c r="F64" s="6"/>
      <c r="G64" s="6"/>
      <c r="H64" s="6"/>
      <c r="I64" s="6">
        <v>130.5</v>
      </c>
      <c r="J64" s="6"/>
      <c r="K64" s="6"/>
      <c r="L64" s="6">
        <v>278.99</v>
      </c>
      <c r="M64" s="6">
        <v>255</v>
      </c>
      <c r="N64" s="6">
        <v>246.09</v>
      </c>
      <c r="O64" s="6"/>
      <c r="P64" s="6">
        <v>234.9</v>
      </c>
      <c r="Q64" s="6">
        <v>238.79</v>
      </c>
      <c r="R64" s="6">
        <v>240.84</v>
      </c>
      <c r="S64" s="6"/>
      <c r="T64" s="6"/>
      <c r="U64" s="6">
        <v>250.19</v>
      </c>
      <c r="V64" s="6"/>
      <c r="W64" s="6"/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/>
      <c r="E65" s="6">
        <v>23.38496464</v>
      </c>
      <c r="F65" s="6">
        <v>31.36</v>
      </c>
      <c r="G65" s="6">
        <v>28.05</v>
      </c>
      <c r="H65" s="6">
        <v>31.65</v>
      </c>
      <c r="I65" s="6"/>
      <c r="J65" s="6">
        <v>55.974045230000002</v>
      </c>
      <c r="K65" s="6">
        <v>87.56</v>
      </c>
      <c r="L65" s="6"/>
      <c r="M65" s="6"/>
      <c r="N65" s="6"/>
      <c r="O65" s="6">
        <v>79.05</v>
      </c>
      <c r="P65" s="6"/>
      <c r="Q65" s="6"/>
      <c r="R65" s="6"/>
      <c r="S65" s="6">
        <v>64.273159960000001</v>
      </c>
      <c r="T65" s="6">
        <v>51.160668999999999</v>
      </c>
      <c r="U65" s="6"/>
      <c r="V65" s="6">
        <v>86.86</v>
      </c>
      <c r="W65" s="6">
        <v>74.89</v>
      </c>
      <c r="X65" s="6">
        <v>66.39</v>
      </c>
      <c r="Y65" s="6">
        <v>64.319999999999993</v>
      </c>
      <c r="Z65" s="6">
        <v>55.27</v>
      </c>
      <c r="AA65" s="7">
        <v>44.4</v>
      </c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9">
        <v>44943</v>
      </c>
      <c r="C68" s="5" t="s">
        <v>27</v>
      </c>
      <c r="D68" s="6">
        <v>154.13</v>
      </c>
      <c r="E68" s="6">
        <v>156.33000000000001</v>
      </c>
      <c r="F68" s="6"/>
      <c r="G68" s="6"/>
      <c r="H68" s="6"/>
      <c r="I68" s="6">
        <v>157.46</v>
      </c>
      <c r="J68" s="6"/>
      <c r="K68" s="6"/>
      <c r="L68" s="6"/>
      <c r="M68" s="6"/>
      <c r="N68" s="6"/>
      <c r="O68" s="6"/>
      <c r="P68" s="6"/>
      <c r="Q68" s="6">
        <v>205.58</v>
      </c>
      <c r="R68" s="6">
        <v>222.15830826999999</v>
      </c>
      <c r="S68" s="6">
        <v>250.7</v>
      </c>
      <c r="T68" s="6">
        <v>272</v>
      </c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/>
      <c r="E69" s="6"/>
      <c r="F69" s="6">
        <v>51.41</v>
      </c>
      <c r="G69" s="6">
        <v>49.76</v>
      </c>
      <c r="H69" s="6">
        <v>50.01</v>
      </c>
      <c r="I69" s="6"/>
      <c r="J69" s="6">
        <v>64.099999999999994</v>
      </c>
      <c r="K69" s="6">
        <v>53.21310501</v>
      </c>
      <c r="L69" s="6">
        <v>61.542606319999997</v>
      </c>
      <c r="M69" s="6">
        <v>77.930000000000007</v>
      </c>
      <c r="N69" s="6">
        <v>69.91</v>
      </c>
      <c r="O69" s="6">
        <v>65.86</v>
      </c>
      <c r="P69" s="6">
        <v>65.680000000000007</v>
      </c>
      <c r="Q69" s="6"/>
      <c r="R69" s="6"/>
      <c r="S69" s="6"/>
      <c r="T69" s="6"/>
      <c r="U69" s="6">
        <v>94.88</v>
      </c>
      <c r="V69" s="6">
        <v>72.582700399999993</v>
      </c>
      <c r="W69" s="6">
        <v>57.24034735</v>
      </c>
      <c r="X69" s="6">
        <v>59.69587525</v>
      </c>
      <c r="Y69" s="6">
        <v>50.500974030000002</v>
      </c>
      <c r="Z69" s="6">
        <v>45.645412630000003</v>
      </c>
      <c r="AA69" s="7">
        <v>53.141126759999999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44944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34.722924900000002</v>
      </c>
      <c r="E73" s="6">
        <v>29.80916667</v>
      </c>
      <c r="F73" s="6"/>
      <c r="G73" s="6"/>
      <c r="H73" s="6"/>
      <c r="I73" s="6"/>
      <c r="J73" s="6">
        <v>74.53</v>
      </c>
      <c r="K73" s="6">
        <v>57.513836859999998</v>
      </c>
      <c r="L73" s="6">
        <v>66.822202169999997</v>
      </c>
      <c r="M73" s="6">
        <v>62.274646050000001</v>
      </c>
      <c r="N73" s="6">
        <v>55.857790719999997</v>
      </c>
      <c r="O73" s="6">
        <v>54.863380769999999</v>
      </c>
      <c r="P73" s="6">
        <v>48.199446420000001</v>
      </c>
      <c r="Q73" s="6">
        <v>49.483165630000002</v>
      </c>
      <c r="R73" s="6">
        <v>48.069255320000003</v>
      </c>
      <c r="S73" s="6">
        <v>48.76136752</v>
      </c>
      <c r="T73" s="6">
        <v>48.227627120000001</v>
      </c>
      <c r="U73" s="6">
        <v>50.18213952</v>
      </c>
      <c r="V73" s="6">
        <v>49.162967459999997</v>
      </c>
      <c r="W73" s="6">
        <v>50.968942460000001</v>
      </c>
      <c r="X73" s="6">
        <v>42.457999999999998</v>
      </c>
      <c r="Y73" s="6">
        <v>39.883043479999998</v>
      </c>
      <c r="Z73" s="6">
        <v>45.847881479999998</v>
      </c>
      <c r="AA73" s="7">
        <v>36.689694979999999</v>
      </c>
    </row>
    <row r="74" spans="1:27" x14ac:dyDescent="0.25">
      <c r="A74" s="1"/>
      <c r="B74" s="60"/>
      <c r="C74" s="5" t="s">
        <v>29</v>
      </c>
      <c r="D74" s="6"/>
      <c r="E74" s="6"/>
      <c r="F74" s="6">
        <v>46.66</v>
      </c>
      <c r="G74" s="6">
        <v>42.234999999999999</v>
      </c>
      <c r="H74" s="6">
        <v>46.59</v>
      </c>
      <c r="I74" s="6">
        <v>51.405000000000001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1"/>
      <c r="C75" s="8" t="s">
        <v>30</v>
      </c>
      <c r="D75" s="9"/>
      <c r="E75" s="9"/>
      <c r="F75" s="9">
        <v>139.97999999999999</v>
      </c>
      <c r="G75" s="9">
        <v>126.705</v>
      </c>
      <c r="H75" s="9">
        <v>139.77000000000001</v>
      </c>
      <c r="I75" s="9">
        <v>154.215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9">
        <v>44945</v>
      </c>
      <c r="C76" s="5" t="s">
        <v>27</v>
      </c>
      <c r="D76" s="6"/>
      <c r="E76" s="6">
        <v>136.71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>
        <v>51.55</v>
      </c>
      <c r="E77" s="6"/>
      <c r="F77" s="6"/>
      <c r="G77" s="6"/>
      <c r="H77" s="6"/>
      <c r="I77" s="6"/>
      <c r="J77" s="6"/>
      <c r="K77" s="6"/>
      <c r="L77" s="6">
        <v>59.958333330000002</v>
      </c>
      <c r="M77" s="6">
        <v>57.264355250000001</v>
      </c>
      <c r="N77" s="6">
        <v>52.991512419999999</v>
      </c>
      <c r="O77" s="6">
        <v>51.2893434</v>
      </c>
      <c r="P77" s="6">
        <v>50.614565220000003</v>
      </c>
      <c r="Q77" s="6">
        <v>52.52</v>
      </c>
      <c r="R77" s="6">
        <v>58.672607200000002</v>
      </c>
      <c r="S77" s="6">
        <v>56.623584909999998</v>
      </c>
      <c r="T77" s="6">
        <v>66.185288720000003</v>
      </c>
      <c r="U77" s="6">
        <v>64.153699810000006</v>
      </c>
      <c r="V77" s="6">
        <v>64.369829800000005</v>
      </c>
      <c r="W77" s="6">
        <v>62.347465880000001</v>
      </c>
      <c r="X77" s="6">
        <v>90.27</v>
      </c>
      <c r="Y77" s="6">
        <v>48.01</v>
      </c>
      <c r="Z77" s="6">
        <v>71.58</v>
      </c>
      <c r="AA77" s="7">
        <v>52.510506370000002</v>
      </c>
    </row>
    <row r="78" spans="1:27" x14ac:dyDescent="0.25">
      <c r="A78" s="1"/>
      <c r="B78" s="60"/>
      <c r="C78" s="5" t="s">
        <v>29</v>
      </c>
      <c r="D78" s="6"/>
      <c r="E78" s="6"/>
      <c r="F78" s="6">
        <v>41.2</v>
      </c>
      <c r="G78" s="6">
        <v>39.465000000000003</v>
      </c>
      <c r="H78" s="6">
        <v>46.204999999999998</v>
      </c>
      <c r="I78" s="6">
        <v>54.44</v>
      </c>
      <c r="J78" s="6">
        <v>65.385000000000005</v>
      </c>
      <c r="K78" s="6">
        <v>82.855000000000004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1"/>
      <c r="C79" s="8" t="s">
        <v>30</v>
      </c>
      <c r="D79" s="9"/>
      <c r="E79" s="9"/>
      <c r="F79" s="9">
        <v>123.6</v>
      </c>
      <c r="G79" s="9">
        <v>118.395</v>
      </c>
      <c r="H79" s="9">
        <v>138.61500000000001</v>
      </c>
      <c r="I79" s="9">
        <v>163.32</v>
      </c>
      <c r="J79" s="9">
        <v>196.155</v>
      </c>
      <c r="K79" s="9">
        <v>248.565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9">
        <v>44946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7">
        <v>190.79</v>
      </c>
    </row>
    <row r="81" spans="1:27" x14ac:dyDescent="0.25">
      <c r="A81" s="1"/>
      <c r="B81" s="60"/>
      <c r="C81" s="5" t="s">
        <v>28</v>
      </c>
      <c r="D81" s="6">
        <v>65.84</v>
      </c>
      <c r="E81" s="6">
        <v>59.71</v>
      </c>
      <c r="F81" s="6"/>
      <c r="G81" s="6"/>
      <c r="H81" s="6"/>
      <c r="I81" s="6"/>
      <c r="J81" s="6"/>
      <c r="K81" s="6">
        <v>62.58</v>
      </c>
      <c r="L81" s="6">
        <v>117.59</v>
      </c>
      <c r="M81" s="6">
        <v>110.17</v>
      </c>
      <c r="N81" s="6">
        <v>106.48</v>
      </c>
      <c r="O81" s="6">
        <v>102.45</v>
      </c>
      <c r="P81" s="6">
        <v>64.261810560000001</v>
      </c>
      <c r="Q81" s="6">
        <v>55.503943219999996</v>
      </c>
      <c r="R81" s="6">
        <v>56.794697620000001</v>
      </c>
      <c r="S81" s="6">
        <v>57.694285710000003</v>
      </c>
      <c r="T81" s="6">
        <v>60.107294690000003</v>
      </c>
      <c r="U81" s="6">
        <v>62.62</v>
      </c>
      <c r="V81" s="6">
        <v>103.05</v>
      </c>
      <c r="W81" s="6">
        <v>100.74</v>
      </c>
      <c r="X81" s="6">
        <v>88.23</v>
      </c>
      <c r="Y81" s="6">
        <v>79.39</v>
      </c>
      <c r="Z81" s="6">
        <v>50.779484779999997</v>
      </c>
      <c r="AA81" s="7"/>
    </row>
    <row r="82" spans="1:27" x14ac:dyDescent="0.25">
      <c r="A82" s="1"/>
      <c r="B82" s="60"/>
      <c r="C82" s="5" t="s">
        <v>29</v>
      </c>
      <c r="D82" s="6"/>
      <c r="E82" s="6"/>
      <c r="F82" s="6">
        <v>51.625</v>
      </c>
      <c r="G82" s="6">
        <v>49.35</v>
      </c>
      <c r="H82" s="6">
        <v>63.594999999999999</v>
      </c>
      <c r="I82" s="6">
        <v>72.415000000000006</v>
      </c>
      <c r="J82" s="6">
        <v>89.424999999999997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1"/>
      <c r="C83" s="8" t="s">
        <v>30</v>
      </c>
      <c r="D83" s="9"/>
      <c r="E83" s="9"/>
      <c r="F83" s="9">
        <v>154.875</v>
      </c>
      <c r="G83" s="9">
        <v>148.05000000000001</v>
      </c>
      <c r="H83" s="9">
        <v>190.785</v>
      </c>
      <c r="I83" s="9">
        <v>217.245</v>
      </c>
      <c r="J83" s="9">
        <v>268.27499999999998</v>
      </c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9">
        <v>44947</v>
      </c>
      <c r="C84" s="5" t="s">
        <v>27</v>
      </c>
      <c r="D84" s="6">
        <v>150.43509413000001</v>
      </c>
      <c r="E84" s="6">
        <v>131.0203473</v>
      </c>
      <c r="F84" s="6">
        <v>128.63999999999999</v>
      </c>
      <c r="G84" s="6"/>
      <c r="H84" s="6"/>
      <c r="I84" s="6"/>
      <c r="J84" s="6"/>
      <c r="K84" s="6"/>
      <c r="L84" s="6">
        <v>183.07365854</v>
      </c>
      <c r="M84" s="6">
        <v>237.99094117999999</v>
      </c>
      <c r="N84" s="6">
        <v>212.00259962000001</v>
      </c>
      <c r="O84" s="6">
        <v>191.46381579000001</v>
      </c>
      <c r="P84" s="6">
        <v>181.63649326000001</v>
      </c>
      <c r="Q84" s="6">
        <v>162.73381578999999</v>
      </c>
      <c r="R84" s="6">
        <v>171.30421874999999</v>
      </c>
      <c r="S84" s="6">
        <v>181.69676458999999</v>
      </c>
      <c r="T84" s="6">
        <v>205.38833332999999</v>
      </c>
      <c r="U84" s="6">
        <v>236.92833026</v>
      </c>
      <c r="V84" s="6">
        <v>233.12902202999999</v>
      </c>
      <c r="W84" s="6">
        <v>192.33484075999999</v>
      </c>
      <c r="X84" s="6">
        <v>193.22796919000001</v>
      </c>
      <c r="Y84" s="6">
        <v>178.07911831999999</v>
      </c>
      <c r="Z84" s="6"/>
      <c r="AA84" s="7">
        <v>143.18418356999999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>
        <v>59.27</v>
      </c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>
        <v>46.975000000000001</v>
      </c>
      <c r="H86" s="6">
        <v>46.185000000000002</v>
      </c>
      <c r="I86" s="6">
        <v>48.945</v>
      </c>
      <c r="J86" s="6">
        <v>47.634999999999998</v>
      </c>
      <c r="K86" s="6">
        <v>57.43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1"/>
      <c r="C87" s="8" t="s">
        <v>30</v>
      </c>
      <c r="D87" s="9"/>
      <c r="E87" s="9"/>
      <c r="F87" s="9"/>
      <c r="G87" s="9">
        <v>140.92500000000001</v>
      </c>
      <c r="H87" s="9">
        <v>138.55500000000001</v>
      </c>
      <c r="I87" s="9">
        <v>146.83500000000001</v>
      </c>
      <c r="J87" s="9">
        <v>142.905</v>
      </c>
      <c r="K87" s="9">
        <v>172.29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9">
        <v>44948</v>
      </c>
      <c r="C88" s="5" t="s">
        <v>27</v>
      </c>
      <c r="D88" s="6">
        <v>138.31239121999999</v>
      </c>
      <c r="E88" s="6">
        <v>138.76813559000001</v>
      </c>
      <c r="F88" s="6">
        <v>133.69999999999999</v>
      </c>
      <c r="G88" s="6"/>
      <c r="H88" s="6"/>
      <c r="I88" s="6"/>
      <c r="J88" s="6"/>
      <c r="K88" s="6"/>
      <c r="L88" s="6"/>
      <c r="M88" s="6">
        <v>197.64</v>
      </c>
      <c r="N88" s="6">
        <v>202.53829357000001</v>
      </c>
      <c r="O88" s="6">
        <v>194.95230126000001</v>
      </c>
      <c r="P88" s="6">
        <v>198.39375000000001</v>
      </c>
      <c r="Q88" s="6">
        <v>202.65</v>
      </c>
      <c r="R88" s="6">
        <v>197.34952182999999</v>
      </c>
      <c r="S88" s="6">
        <v>215.06369602999999</v>
      </c>
      <c r="T88" s="6">
        <v>229.37562747999999</v>
      </c>
      <c r="U88" s="6">
        <v>261.26037063000001</v>
      </c>
      <c r="V88" s="6">
        <v>258.17853659000002</v>
      </c>
      <c r="W88" s="6">
        <v>258.55853659000002</v>
      </c>
      <c r="X88" s="6">
        <v>250.96048977999999</v>
      </c>
      <c r="Y88" s="6">
        <v>207.91347665999999</v>
      </c>
      <c r="Z88" s="6">
        <v>197.4934375</v>
      </c>
      <c r="AA88" s="7">
        <v>182.64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>
        <v>59.05</v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>
        <v>48.914999999999999</v>
      </c>
      <c r="H90" s="6">
        <v>47.89</v>
      </c>
      <c r="I90" s="6">
        <v>53.604999999999997</v>
      </c>
      <c r="J90" s="6">
        <v>49.26</v>
      </c>
      <c r="K90" s="6">
        <v>51.185000000000002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1"/>
      <c r="C91" s="8" t="s">
        <v>30</v>
      </c>
      <c r="D91" s="9"/>
      <c r="E91" s="9"/>
      <c r="F91" s="9"/>
      <c r="G91" s="9">
        <v>146.745</v>
      </c>
      <c r="H91" s="9">
        <v>143.66999999999999</v>
      </c>
      <c r="I91" s="9">
        <v>160.815</v>
      </c>
      <c r="J91" s="9">
        <v>147.78</v>
      </c>
      <c r="K91" s="9">
        <v>153.55500000000001</v>
      </c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9">
        <v>44949</v>
      </c>
      <c r="C92" s="5" t="s">
        <v>27</v>
      </c>
      <c r="D92" s="6"/>
      <c r="E92" s="6"/>
      <c r="F92" s="6"/>
      <c r="G92" s="6"/>
      <c r="H92" s="6"/>
      <c r="I92" s="6"/>
      <c r="J92" s="6">
        <v>286.45999999999998</v>
      </c>
      <c r="K92" s="6"/>
      <c r="L92" s="6">
        <v>387.65</v>
      </c>
      <c r="M92" s="6">
        <v>408.92</v>
      </c>
      <c r="N92" s="6">
        <v>380.04</v>
      </c>
      <c r="O92" s="6">
        <v>348.99</v>
      </c>
      <c r="P92" s="6">
        <v>319.47137665000002</v>
      </c>
      <c r="Q92" s="6"/>
      <c r="R92" s="6"/>
      <c r="S92" s="6"/>
      <c r="T92" s="6"/>
      <c r="U92" s="6"/>
      <c r="V92" s="6"/>
      <c r="W92" s="6">
        <v>334.79</v>
      </c>
      <c r="X92" s="6"/>
      <c r="Y92" s="6"/>
      <c r="Z92" s="6">
        <v>261.48</v>
      </c>
      <c r="AA92" s="7">
        <v>257.19</v>
      </c>
    </row>
    <row r="93" spans="1:27" x14ac:dyDescent="0.25">
      <c r="A93" s="1"/>
      <c r="B93" s="60"/>
      <c r="C93" s="5" t="s">
        <v>28</v>
      </c>
      <c r="D93" s="6">
        <v>54.148229639999997</v>
      </c>
      <c r="E93" s="6">
        <v>75.89</v>
      </c>
      <c r="F93" s="6"/>
      <c r="G93" s="6"/>
      <c r="H93" s="6"/>
      <c r="I93" s="6"/>
      <c r="J93" s="6"/>
      <c r="K93" s="6">
        <v>113.29</v>
      </c>
      <c r="L93" s="6"/>
      <c r="M93" s="6"/>
      <c r="N93" s="6"/>
      <c r="O93" s="6"/>
      <c r="P93" s="6"/>
      <c r="Q93" s="6">
        <v>110.59</v>
      </c>
      <c r="R93" s="6">
        <v>110.72</v>
      </c>
      <c r="S93" s="6">
        <v>78.230323310000003</v>
      </c>
      <c r="T93" s="6">
        <v>67.52</v>
      </c>
      <c r="U93" s="6">
        <v>124.45</v>
      </c>
      <c r="V93" s="6">
        <v>124.04</v>
      </c>
      <c r="W93" s="6"/>
      <c r="X93" s="6">
        <v>101.9</v>
      </c>
      <c r="Y93" s="6">
        <v>92.91</v>
      </c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>
        <v>78.91</v>
      </c>
      <c r="G94" s="6">
        <v>77.62</v>
      </c>
      <c r="H94" s="6">
        <v>78.17</v>
      </c>
      <c r="I94" s="6">
        <v>78.06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1"/>
      <c r="C95" s="8" t="s">
        <v>30</v>
      </c>
      <c r="D95" s="9"/>
      <c r="E95" s="9"/>
      <c r="F95" s="9">
        <v>236.73</v>
      </c>
      <c r="G95" s="9">
        <v>232.86</v>
      </c>
      <c r="H95" s="9">
        <v>234.51</v>
      </c>
      <c r="I95" s="9">
        <v>234.18</v>
      </c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9">
        <v>44950</v>
      </c>
      <c r="C96" s="5" t="s">
        <v>27</v>
      </c>
      <c r="D96" s="6">
        <v>220.86627591000001</v>
      </c>
      <c r="E96" s="6">
        <v>208.655</v>
      </c>
      <c r="F96" s="6">
        <v>208.71</v>
      </c>
      <c r="G96" s="6">
        <v>200.49</v>
      </c>
      <c r="H96" s="6">
        <v>200.44</v>
      </c>
      <c r="I96" s="6">
        <v>230.09849439000001</v>
      </c>
      <c r="J96" s="6">
        <v>261.01372959000003</v>
      </c>
      <c r="K96" s="6">
        <v>292.40068250000002</v>
      </c>
      <c r="L96" s="6">
        <v>348.16524621999997</v>
      </c>
      <c r="M96" s="6">
        <v>349.77723694999997</v>
      </c>
      <c r="N96" s="6">
        <v>338.08561672000002</v>
      </c>
      <c r="O96" s="6">
        <v>331.22066469999999</v>
      </c>
      <c r="P96" s="6">
        <v>311.41264909</v>
      </c>
      <c r="Q96" s="6">
        <v>314.57</v>
      </c>
      <c r="R96" s="6">
        <v>327.84</v>
      </c>
      <c r="S96" s="6"/>
      <c r="T96" s="6"/>
      <c r="U96" s="6"/>
      <c r="V96" s="6"/>
      <c r="W96" s="6"/>
      <c r="X96" s="6">
        <v>332.84</v>
      </c>
      <c r="Y96" s="6">
        <v>291.83</v>
      </c>
      <c r="Z96" s="6">
        <v>257.74824978999999</v>
      </c>
      <c r="AA96" s="7">
        <v>225.07232532</v>
      </c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>
        <v>65.989999999999995</v>
      </c>
      <c r="T97" s="6">
        <v>112.29</v>
      </c>
      <c r="U97" s="6">
        <v>125</v>
      </c>
      <c r="V97" s="6">
        <v>125</v>
      </c>
      <c r="W97" s="6">
        <v>117.4</v>
      </c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9">
        <v>44951</v>
      </c>
      <c r="C100" s="5" t="s">
        <v>27</v>
      </c>
      <c r="D100" s="6">
        <v>204.05184048999999</v>
      </c>
      <c r="E100" s="6">
        <v>200.99945946</v>
      </c>
      <c r="F100" s="6"/>
      <c r="G100" s="6"/>
      <c r="H100" s="6"/>
      <c r="I100" s="6">
        <v>225.56</v>
      </c>
      <c r="J100" s="6">
        <v>236.53152147</v>
      </c>
      <c r="K100" s="6">
        <v>261.31865108</v>
      </c>
      <c r="L100" s="6">
        <v>312.77119691000001</v>
      </c>
      <c r="M100" s="6">
        <v>309.46055912000003</v>
      </c>
      <c r="N100" s="6">
        <v>285.90391992999997</v>
      </c>
      <c r="O100" s="6">
        <v>271.59293344999998</v>
      </c>
      <c r="P100" s="6">
        <v>265.20160718</v>
      </c>
      <c r="Q100" s="6">
        <v>250.03838776000001</v>
      </c>
      <c r="R100" s="6">
        <v>254.44636419</v>
      </c>
      <c r="S100" s="6">
        <v>276.23586519999998</v>
      </c>
      <c r="T100" s="6">
        <v>277.09961948</v>
      </c>
      <c r="U100" s="6">
        <v>284.47935720999999</v>
      </c>
      <c r="V100" s="6">
        <v>278.97853658999998</v>
      </c>
      <c r="W100" s="6">
        <v>302.25</v>
      </c>
      <c r="X100" s="6">
        <v>241.98587703000001</v>
      </c>
      <c r="Y100" s="6">
        <v>219.07622047000001</v>
      </c>
      <c r="Z100" s="6">
        <v>218.78403600999999</v>
      </c>
      <c r="AA100" s="7">
        <v>207.96067762000001</v>
      </c>
    </row>
    <row r="101" spans="1:27" x14ac:dyDescent="0.25">
      <c r="A101" s="1"/>
      <c r="B101" s="60"/>
      <c r="C101" s="5" t="s">
        <v>28</v>
      </c>
      <c r="D101" s="6"/>
      <c r="E101" s="6"/>
      <c r="F101" s="6">
        <v>79.09</v>
      </c>
      <c r="G101" s="6">
        <v>77.05</v>
      </c>
      <c r="H101" s="6">
        <v>76.099999999999994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9">
        <v>44952</v>
      </c>
      <c r="C104" s="5" t="s">
        <v>27</v>
      </c>
      <c r="D104" s="6">
        <v>201.52928843999999</v>
      </c>
      <c r="E104" s="6">
        <v>212.69</v>
      </c>
      <c r="F104" s="6">
        <v>207.3</v>
      </c>
      <c r="G104" s="6"/>
      <c r="H104" s="6"/>
      <c r="I104" s="6"/>
      <c r="J104" s="6">
        <v>248.27</v>
      </c>
      <c r="K104" s="6">
        <v>280.27999999999997</v>
      </c>
      <c r="L104" s="6">
        <v>280.60456173</v>
      </c>
      <c r="M104" s="6">
        <v>305.13</v>
      </c>
      <c r="N104" s="6">
        <v>269.20473643999998</v>
      </c>
      <c r="O104" s="6">
        <v>266.65625344</v>
      </c>
      <c r="P104" s="6">
        <v>257.30487975</v>
      </c>
      <c r="Q104" s="6">
        <v>241.70777727999999</v>
      </c>
      <c r="R104" s="6">
        <v>234.49019627000001</v>
      </c>
      <c r="S104" s="6">
        <v>229.71282051</v>
      </c>
      <c r="T104" s="6">
        <v>273.18</v>
      </c>
      <c r="U104" s="6">
        <v>256.43089887999997</v>
      </c>
      <c r="V104" s="6">
        <v>245.83176470999999</v>
      </c>
      <c r="W104" s="6">
        <v>235.25590908999999</v>
      </c>
      <c r="X104" s="6">
        <v>233.60257143000001</v>
      </c>
      <c r="Y104" s="6">
        <v>204.41120576</v>
      </c>
      <c r="Z104" s="6"/>
      <c r="AA104" s="7">
        <v>206.79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>
        <v>67.819999999999993</v>
      </c>
      <c r="H105" s="6">
        <v>67.989999999999995</v>
      </c>
      <c r="I105" s="6">
        <v>71.58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>
        <v>76.430000000000007</v>
      </c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9">
        <v>44953</v>
      </c>
      <c r="C108" s="5" t="s">
        <v>27</v>
      </c>
      <c r="D108" s="6">
        <v>177.14165548</v>
      </c>
      <c r="E108" s="6">
        <v>183.50342943999999</v>
      </c>
      <c r="F108" s="6">
        <v>198.41</v>
      </c>
      <c r="G108" s="6"/>
      <c r="H108" s="6"/>
      <c r="I108" s="6"/>
      <c r="J108" s="6">
        <v>229.01</v>
      </c>
      <c r="K108" s="6">
        <v>264.14999999999998</v>
      </c>
      <c r="L108" s="6">
        <v>292.5</v>
      </c>
      <c r="M108" s="6">
        <v>258.93188679000002</v>
      </c>
      <c r="N108" s="6">
        <v>253.46413792999999</v>
      </c>
      <c r="O108" s="6">
        <v>246.94242424000001</v>
      </c>
      <c r="P108" s="6">
        <v>237.95228650000001</v>
      </c>
      <c r="Q108" s="6">
        <v>233.96666667</v>
      </c>
      <c r="R108" s="6">
        <v>235.92235294</v>
      </c>
      <c r="S108" s="6"/>
      <c r="T108" s="6">
        <v>244.37529412000001</v>
      </c>
      <c r="U108" s="6">
        <v>297.08</v>
      </c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>
        <v>62.45</v>
      </c>
      <c r="H109" s="6">
        <v>66.77</v>
      </c>
      <c r="I109" s="6">
        <v>41.9</v>
      </c>
      <c r="J109" s="6"/>
      <c r="K109" s="6"/>
      <c r="L109" s="6"/>
      <c r="M109" s="6"/>
      <c r="N109" s="6"/>
      <c r="O109" s="6"/>
      <c r="P109" s="6"/>
      <c r="Q109" s="6"/>
      <c r="R109" s="6"/>
      <c r="S109" s="6">
        <v>92.5</v>
      </c>
      <c r="T109" s="6"/>
      <c r="U109" s="6"/>
      <c r="V109" s="6">
        <v>100.35</v>
      </c>
      <c r="W109" s="6">
        <v>97.55</v>
      </c>
      <c r="X109" s="6">
        <v>91.56</v>
      </c>
      <c r="Y109" s="6">
        <v>83.65</v>
      </c>
      <c r="Z109" s="6">
        <v>81.47</v>
      </c>
      <c r="AA109" s="7">
        <v>41.924999999999997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9">
        <v>44954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>
        <v>241.28</v>
      </c>
      <c r="N112" s="6"/>
      <c r="O112" s="6">
        <v>237.33</v>
      </c>
      <c r="P112" s="6">
        <v>227.76</v>
      </c>
      <c r="Q112" s="6"/>
      <c r="R112" s="6"/>
      <c r="S112" s="6"/>
      <c r="T112" s="6">
        <v>231.41</v>
      </c>
      <c r="U112" s="6">
        <v>226.95883337999999</v>
      </c>
      <c r="V112" s="6">
        <v>264.60000000000002</v>
      </c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>
        <v>41.99</v>
      </c>
      <c r="E113" s="6">
        <v>44.231342159999997</v>
      </c>
      <c r="F113" s="6">
        <v>40.98722222</v>
      </c>
      <c r="G113" s="6">
        <v>39.43977099</v>
      </c>
      <c r="H113" s="6">
        <v>48.62642245</v>
      </c>
      <c r="I113" s="6">
        <v>48.547224759999999</v>
      </c>
      <c r="J113" s="6">
        <v>41.437130699999997</v>
      </c>
      <c r="K113" s="6">
        <v>41.723548389999998</v>
      </c>
      <c r="L113" s="6">
        <v>43.646538460000002</v>
      </c>
      <c r="M113" s="6"/>
      <c r="N113" s="6">
        <v>81.16</v>
      </c>
      <c r="O113" s="6"/>
      <c r="P113" s="6"/>
      <c r="Q113" s="6">
        <v>48.59625767</v>
      </c>
      <c r="R113" s="6">
        <v>59.50627884</v>
      </c>
      <c r="S113" s="6">
        <v>44.54</v>
      </c>
      <c r="T113" s="6"/>
      <c r="U113" s="6"/>
      <c r="V113" s="6"/>
      <c r="W113" s="6">
        <v>83.13</v>
      </c>
      <c r="X113" s="6">
        <v>75.650000000000006</v>
      </c>
      <c r="Y113" s="6">
        <v>73.19</v>
      </c>
      <c r="Z113" s="6">
        <v>52.797936780000001</v>
      </c>
      <c r="AA113" s="7">
        <v>49.188169170000002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9">
        <v>44955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>
        <v>190.53</v>
      </c>
      <c r="P116" s="6">
        <v>172.16607565000001</v>
      </c>
      <c r="Q116" s="6">
        <v>156.99312633</v>
      </c>
      <c r="R116" s="6">
        <v>161.23056217000001</v>
      </c>
      <c r="S116" s="6">
        <v>170.55063330999999</v>
      </c>
      <c r="T116" s="6">
        <v>191.51759147999999</v>
      </c>
      <c r="U116" s="6">
        <v>253.91</v>
      </c>
      <c r="V116" s="6">
        <v>293.27</v>
      </c>
      <c r="W116" s="6"/>
      <c r="X116" s="6">
        <v>329.16</v>
      </c>
      <c r="Y116" s="6">
        <v>270.36</v>
      </c>
      <c r="Z116" s="6">
        <v>262.94</v>
      </c>
      <c r="AA116" s="7">
        <v>183.64333332999999</v>
      </c>
    </row>
    <row r="117" spans="1:27" x14ac:dyDescent="0.25">
      <c r="A117" s="1"/>
      <c r="B117" s="60"/>
      <c r="C117" s="5" t="s">
        <v>28</v>
      </c>
      <c r="D117" s="6">
        <v>52.119713040000001</v>
      </c>
      <c r="E117" s="6">
        <v>40.447028369999998</v>
      </c>
      <c r="F117" s="6">
        <v>35.254634150000001</v>
      </c>
      <c r="G117" s="6">
        <v>51.92</v>
      </c>
      <c r="H117" s="6">
        <v>53.96</v>
      </c>
      <c r="I117" s="6">
        <v>64.45</v>
      </c>
      <c r="J117" s="6">
        <v>69.06</v>
      </c>
      <c r="K117" s="6">
        <v>48.688369340000001</v>
      </c>
      <c r="L117" s="6">
        <v>47.5625061</v>
      </c>
      <c r="M117" s="6">
        <v>50.722416350000003</v>
      </c>
      <c r="N117" s="6">
        <v>39.126666669999999</v>
      </c>
      <c r="O117" s="6"/>
      <c r="P117" s="6"/>
      <c r="Q117" s="6"/>
      <c r="R117" s="6"/>
      <c r="S117" s="6"/>
      <c r="T117" s="6"/>
      <c r="U117" s="6"/>
      <c r="V117" s="6"/>
      <c r="W117" s="6">
        <v>98.69</v>
      </c>
      <c r="X117" s="6"/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9">
        <v>44956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>
        <v>376.5</v>
      </c>
      <c r="L120" s="6">
        <v>339.63</v>
      </c>
      <c r="M120" s="6"/>
      <c r="N120" s="6">
        <v>329.49563424000002</v>
      </c>
      <c r="O120" s="6">
        <v>301.89909163999999</v>
      </c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56.067121200000003</v>
      </c>
      <c r="E121" s="6">
        <v>42.272107929999997</v>
      </c>
      <c r="F121" s="6">
        <v>39.57</v>
      </c>
      <c r="G121" s="6">
        <v>26.4</v>
      </c>
      <c r="H121" s="6">
        <v>41.28</v>
      </c>
      <c r="I121" s="6">
        <v>88.73</v>
      </c>
      <c r="J121" s="6">
        <v>111.74</v>
      </c>
      <c r="K121" s="6"/>
      <c r="L121" s="6"/>
      <c r="M121" s="6">
        <v>127.69</v>
      </c>
      <c r="N121" s="6"/>
      <c r="O121" s="6"/>
      <c r="P121" s="6">
        <v>118.99</v>
      </c>
      <c r="Q121" s="6">
        <v>100.08674189</v>
      </c>
      <c r="R121" s="6">
        <v>69.81693009</v>
      </c>
      <c r="S121" s="6">
        <v>91.374444229999995</v>
      </c>
      <c r="T121" s="6">
        <v>85.525331929999993</v>
      </c>
      <c r="U121" s="6">
        <v>71.393854410000003</v>
      </c>
      <c r="V121" s="6">
        <v>78.789340229999993</v>
      </c>
      <c r="W121" s="6">
        <v>57.772976249999999</v>
      </c>
      <c r="X121" s="6">
        <v>78.714848480000001</v>
      </c>
      <c r="Y121" s="6">
        <v>68.773847950000004</v>
      </c>
      <c r="Z121" s="6">
        <v>50.954999999999998</v>
      </c>
      <c r="AA121" s="7">
        <v>36.735137610000002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9">
        <v>44957</v>
      </c>
      <c r="C124" s="5" t="s">
        <v>27</v>
      </c>
      <c r="D124" s="6">
        <v>146.70666667</v>
      </c>
      <c r="E124" s="6">
        <v>155.78</v>
      </c>
      <c r="F124" s="6"/>
      <c r="G124" s="6"/>
      <c r="H124" s="6"/>
      <c r="I124" s="6"/>
      <c r="J124" s="6">
        <v>220.38</v>
      </c>
      <c r="K124" s="6">
        <v>271.07</v>
      </c>
      <c r="L124" s="6">
        <v>295.44</v>
      </c>
      <c r="M124" s="6"/>
      <c r="N124" s="6"/>
      <c r="O124" s="6">
        <v>219.89</v>
      </c>
      <c r="P124" s="6">
        <v>198.58863928</v>
      </c>
      <c r="Q124" s="6">
        <v>191.39736841999999</v>
      </c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>
        <v>85.78</v>
      </c>
      <c r="N125" s="6">
        <v>83.99</v>
      </c>
      <c r="O125" s="6"/>
      <c r="P125" s="6"/>
      <c r="Q125" s="6"/>
      <c r="R125" s="6">
        <v>76.66</v>
      </c>
      <c r="S125" s="6">
        <v>51.694268289999997</v>
      </c>
      <c r="T125" s="6">
        <v>56.66</v>
      </c>
      <c r="U125" s="6">
        <v>68.680000000000007</v>
      </c>
      <c r="V125" s="6">
        <v>78.566520440000005</v>
      </c>
      <c r="W125" s="6">
        <v>104.79</v>
      </c>
      <c r="X125" s="6">
        <v>86.28</v>
      </c>
      <c r="Y125" s="6">
        <v>72.25</v>
      </c>
      <c r="Z125" s="6">
        <v>60.83</v>
      </c>
      <c r="AA125" s="7">
        <v>49.35</v>
      </c>
    </row>
    <row r="126" spans="1:27" x14ac:dyDescent="0.25">
      <c r="A126" s="1"/>
      <c r="B126" s="60"/>
      <c r="C126" s="5" t="s">
        <v>29</v>
      </c>
      <c r="D126" s="6"/>
      <c r="E126" s="6"/>
      <c r="F126" s="6">
        <v>52.255000000000003</v>
      </c>
      <c r="G126" s="6">
        <v>52.465000000000003</v>
      </c>
      <c r="H126" s="6">
        <v>56.844999999999999</v>
      </c>
      <c r="I126" s="6">
        <v>58.055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>
        <v>156.76499999999999</v>
      </c>
      <c r="G127" s="12">
        <v>157.39500000000001</v>
      </c>
      <c r="H127" s="12">
        <v>170.535</v>
      </c>
      <c r="I127" s="12">
        <v>174.16499999999999</v>
      </c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44927</v>
      </c>
      <c r="B2" s="18" t="s">
        <v>34</v>
      </c>
      <c r="C2" s="18">
        <v>1</v>
      </c>
      <c r="D2" s="19">
        <v>61.493200000000002</v>
      </c>
    </row>
    <row r="3" spans="1:4" ht="15.75" x14ac:dyDescent="0.25">
      <c r="A3" s="17">
        <v>44928</v>
      </c>
      <c r="B3" s="18" t="s">
        <v>34</v>
      </c>
      <c r="C3" s="18">
        <v>1</v>
      </c>
      <c r="D3" s="19">
        <v>61.493200000000002</v>
      </c>
    </row>
    <row r="4" spans="1:4" ht="15.75" x14ac:dyDescent="0.25">
      <c r="A4" s="17">
        <v>44929</v>
      </c>
      <c r="B4" s="18" t="s">
        <v>34</v>
      </c>
      <c r="C4" s="18">
        <v>1</v>
      </c>
      <c r="D4" s="19">
        <v>61.493200000000002</v>
      </c>
    </row>
    <row r="5" spans="1:4" ht="15.75" x14ac:dyDescent="0.25">
      <c r="A5" s="17">
        <v>44930</v>
      </c>
      <c r="B5" s="18" t="s">
        <v>34</v>
      </c>
      <c r="C5" s="18">
        <v>1</v>
      </c>
      <c r="D5" s="19">
        <v>61.493600000000001</v>
      </c>
    </row>
    <row r="6" spans="1:4" ht="15.75" x14ac:dyDescent="0.25">
      <c r="A6" s="17">
        <v>44931</v>
      </c>
      <c r="B6" s="18" t="s">
        <v>34</v>
      </c>
      <c r="C6" s="18">
        <v>1</v>
      </c>
      <c r="D6" s="19">
        <v>61.4925</v>
      </c>
    </row>
    <row r="7" spans="1:4" ht="15.75" x14ac:dyDescent="0.25">
      <c r="A7" s="17">
        <v>44932</v>
      </c>
      <c r="B7" s="18" t="s">
        <v>34</v>
      </c>
      <c r="C7" s="18">
        <v>1</v>
      </c>
      <c r="D7" s="19">
        <v>61.493499999999997</v>
      </c>
    </row>
    <row r="8" spans="1:4" ht="15.75" x14ac:dyDescent="0.25">
      <c r="A8" s="17">
        <v>44933</v>
      </c>
      <c r="B8" s="18" t="s">
        <v>34</v>
      </c>
      <c r="C8" s="18">
        <v>1</v>
      </c>
      <c r="D8" s="19">
        <v>61.493499999999997</v>
      </c>
    </row>
    <row r="9" spans="1:4" ht="15.75" x14ac:dyDescent="0.25">
      <c r="A9" s="17">
        <v>44934</v>
      </c>
      <c r="B9" s="18" t="s">
        <v>34</v>
      </c>
      <c r="C9" s="18">
        <v>1</v>
      </c>
      <c r="D9" s="19">
        <v>61.493499999999997</v>
      </c>
    </row>
    <row r="10" spans="1:4" ht="15.75" x14ac:dyDescent="0.25">
      <c r="A10" s="17">
        <v>44935</v>
      </c>
      <c r="B10" s="18" t="s">
        <v>34</v>
      </c>
      <c r="C10" s="18">
        <v>1</v>
      </c>
      <c r="D10" s="19">
        <v>61.493499999999997</v>
      </c>
    </row>
    <row r="11" spans="1:4" ht="15.75" x14ac:dyDescent="0.25">
      <c r="A11" s="17">
        <v>44936</v>
      </c>
      <c r="B11" s="18" t="s">
        <v>34</v>
      </c>
      <c r="C11" s="18">
        <v>1</v>
      </c>
      <c r="D11" s="19">
        <v>61.499099999999999</v>
      </c>
    </row>
    <row r="12" spans="1:4" ht="15.75" x14ac:dyDescent="0.25">
      <c r="A12" s="17">
        <v>44937</v>
      </c>
      <c r="B12" s="18" t="s">
        <v>34</v>
      </c>
      <c r="C12" s="18">
        <v>1</v>
      </c>
      <c r="D12" s="19">
        <v>61.517200000000003</v>
      </c>
    </row>
    <row r="13" spans="1:4" ht="15.75" x14ac:dyDescent="0.25">
      <c r="A13" s="17">
        <v>44938</v>
      </c>
      <c r="B13" s="18" t="s">
        <v>34</v>
      </c>
      <c r="C13" s="18">
        <v>1</v>
      </c>
      <c r="D13" s="19">
        <v>61.567900000000002</v>
      </c>
    </row>
    <row r="14" spans="1:4" ht="15.75" x14ac:dyDescent="0.25">
      <c r="A14" s="17">
        <v>44939</v>
      </c>
      <c r="B14" s="18" t="s">
        <v>34</v>
      </c>
      <c r="C14" s="18">
        <v>1</v>
      </c>
      <c r="D14" s="19">
        <v>61.628</v>
      </c>
    </row>
    <row r="15" spans="1:4" ht="15.75" x14ac:dyDescent="0.25">
      <c r="A15" s="17">
        <v>44940</v>
      </c>
      <c r="B15" s="18" t="s">
        <v>34</v>
      </c>
      <c r="C15" s="18">
        <v>1</v>
      </c>
      <c r="D15" s="19">
        <v>61.695</v>
      </c>
    </row>
    <row r="16" spans="1:4" ht="15.75" x14ac:dyDescent="0.25">
      <c r="A16" s="17">
        <v>44941</v>
      </c>
      <c r="B16" s="18" t="s">
        <v>34</v>
      </c>
      <c r="C16" s="18">
        <v>1</v>
      </c>
      <c r="D16" s="19">
        <v>61.695</v>
      </c>
    </row>
    <row r="17" spans="1:4" ht="15.75" x14ac:dyDescent="0.25">
      <c r="A17" s="17">
        <v>44942</v>
      </c>
      <c r="B17" s="18" t="s">
        <v>34</v>
      </c>
      <c r="C17" s="18">
        <v>1</v>
      </c>
      <c r="D17" s="19">
        <v>61.695</v>
      </c>
    </row>
    <row r="18" spans="1:4" ht="15.75" x14ac:dyDescent="0.25">
      <c r="A18" s="17">
        <v>44943</v>
      </c>
      <c r="B18" s="18" t="s">
        <v>34</v>
      </c>
      <c r="C18" s="18">
        <v>1</v>
      </c>
      <c r="D18" s="19">
        <v>61.695300000000003</v>
      </c>
    </row>
    <row r="19" spans="1:4" ht="15.75" x14ac:dyDescent="0.25">
      <c r="A19" s="17">
        <v>44944</v>
      </c>
      <c r="B19" s="18" t="s">
        <v>34</v>
      </c>
      <c r="C19" s="18">
        <v>1</v>
      </c>
      <c r="D19" s="19">
        <v>61.694899999999997</v>
      </c>
    </row>
    <row r="20" spans="1:4" ht="15.75" x14ac:dyDescent="0.25">
      <c r="A20" s="17">
        <v>44945</v>
      </c>
      <c r="B20" s="18" t="s">
        <v>34</v>
      </c>
      <c r="C20" s="18">
        <v>1</v>
      </c>
      <c r="D20" s="19">
        <v>61.694699999999997</v>
      </c>
    </row>
    <row r="21" spans="1:4" ht="15.75" x14ac:dyDescent="0.25">
      <c r="A21" s="17">
        <v>44946</v>
      </c>
      <c r="B21" s="18" t="s">
        <v>34</v>
      </c>
      <c r="C21" s="18">
        <v>1</v>
      </c>
      <c r="D21" s="19">
        <v>61.694699999999997</v>
      </c>
    </row>
    <row r="22" spans="1:4" ht="15.75" x14ac:dyDescent="0.25">
      <c r="A22" s="17">
        <v>44947</v>
      </c>
      <c r="B22" s="18" t="s">
        <v>34</v>
      </c>
      <c r="C22" s="18">
        <v>1</v>
      </c>
      <c r="D22" s="19">
        <v>61.694899999999997</v>
      </c>
    </row>
    <row r="23" spans="1:4" ht="15.75" x14ac:dyDescent="0.25">
      <c r="A23" s="17">
        <v>44948</v>
      </c>
      <c r="B23" s="18" t="s">
        <v>34</v>
      </c>
      <c r="C23" s="18">
        <v>1</v>
      </c>
      <c r="D23" s="19">
        <v>61.694899999999997</v>
      </c>
    </row>
    <row r="24" spans="1:4" ht="15.75" x14ac:dyDescent="0.25">
      <c r="A24" s="17">
        <v>44949</v>
      </c>
      <c r="B24" s="18" t="s">
        <v>34</v>
      </c>
      <c r="C24" s="18">
        <v>1</v>
      </c>
      <c r="D24" s="19">
        <v>61.694899999999997</v>
      </c>
    </row>
    <row r="25" spans="1:4" ht="15.75" x14ac:dyDescent="0.25">
      <c r="A25" s="17">
        <v>44950</v>
      </c>
      <c r="B25" s="18" t="s">
        <v>34</v>
      </c>
      <c r="C25" s="18">
        <v>1</v>
      </c>
      <c r="D25" s="19">
        <v>61.695</v>
      </c>
    </row>
    <row r="26" spans="1:4" ht="15.75" x14ac:dyDescent="0.25">
      <c r="A26" s="17">
        <v>44951</v>
      </c>
      <c r="B26" s="18" t="s">
        <v>34</v>
      </c>
      <c r="C26" s="18">
        <v>1</v>
      </c>
      <c r="D26" s="19">
        <v>61.695</v>
      </c>
    </row>
    <row r="27" spans="1:4" ht="15.75" x14ac:dyDescent="0.25">
      <c r="A27" s="17">
        <v>44952</v>
      </c>
      <c r="B27" s="18" t="s">
        <v>34</v>
      </c>
      <c r="C27" s="18">
        <v>1</v>
      </c>
      <c r="D27" s="19">
        <v>61.695</v>
      </c>
    </row>
    <row r="28" spans="1:4" ht="15.75" x14ac:dyDescent="0.25">
      <c r="A28" s="17">
        <v>44953</v>
      </c>
      <c r="B28" s="18" t="s">
        <v>34</v>
      </c>
      <c r="C28" s="18">
        <v>1</v>
      </c>
      <c r="D28" s="19">
        <v>61.694800000000001</v>
      </c>
    </row>
    <row r="29" spans="1:4" ht="15.75" x14ac:dyDescent="0.25">
      <c r="A29" s="17">
        <v>44954</v>
      </c>
      <c r="B29" s="18" t="s">
        <v>34</v>
      </c>
      <c r="C29" s="18">
        <v>1</v>
      </c>
      <c r="D29" s="19">
        <v>61.694800000000001</v>
      </c>
    </row>
    <row r="30" spans="1:4" ht="15.75" x14ac:dyDescent="0.25">
      <c r="A30" s="17">
        <v>44955</v>
      </c>
      <c r="B30" s="18" t="s">
        <v>34</v>
      </c>
      <c r="C30" s="18">
        <v>1</v>
      </c>
      <c r="D30" s="19">
        <v>61.694800000000001</v>
      </c>
    </row>
    <row r="31" spans="1:4" ht="15.75" x14ac:dyDescent="0.25">
      <c r="A31" s="17">
        <v>44956</v>
      </c>
      <c r="B31" s="18" t="s">
        <v>34</v>
      </c>
      <c r="C31" s="18">
        <v>1</v>
      </c>
      <c r="D31" s="19">
        <v>61.694800000000001</v>
      </c>
    </row>
    <row r="32" spans="1:4" ht="15.75" x14ac:dyDescent="0.25">
      <c r="A32" s="20">
        <v>44957</v>
      </c>
      <c r="B32" s="21" t="s">
        <v>34</v>
      </c>
      <c r="C32" s="21">
        <v>1</v>
      </c>
      <c r="D32" s="22">
        <v>61.694800000000001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topLeftCell="A24"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3" t="s">
        <v>0</v>
      </c>
      <c r="C2" s="65" t="s">
        <v>1</v>
      </c>
      <c r="D2" s="67" t="s">
        <v>35</v>
      </c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9"/>
    </row>
    <row r="3" spans="1:27" ht="17.25" thickTop="1" thickBot="1" x14ac:dyDescent="0.3">
      <c r="A3" s="1"/>
      <c r="B3" s="64"/>
      <c r="C3" s="66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9">
        <v>44927</v>
      </c>
      <c r="C4" s="5" t="s">
        <v>27</v>
      </c>
      <c r="D4" s="6">
        <v>1822.6584479999999</v>
      </c>
      <c r="E4" s="6">
        <v>17.833027999999999</v>
      </c>
      <c r="F4" s="6">
        <v>6.7642519999999999</v>
      </c>
      <c r="G4" s="6">
        <v>1.2298640000000001</v>
      </c>
      <c r="H4" s="6">
        <v>0.61493200000000003</v>
      </c>
      <c r="I4" s="6">
        <v>1.2298640000000001</v>
      </c>
      <c r="J4" s="6">
        <v>1.2298640000000001</v>
      </c>
      <c r="K4" s="6">
        <v>0.70429576303600006</v>
      </c>
      <c r="L4" s="6">
        <v>24.322155733608</v>
      </c>
      <c r="M4" s="6">
        <v>75.144690400000002</v>
      </c>
      <c r="N4" s="6">
        <v>133.09841252518001</v>
      </c>
      <c r="O4" s="6">
        <v>192.23839074758001</v>
      </c>
      <c r="P4" s="6">
        <v>201.28017254529999</v>
      </c>
      <c r="Q4" s="6">
        <v>212.11551236398401</v>
      </c>
      <c r="R4" s="6">
        <v>825.74816596743995</v>
      </c>
      <c r="S4" s="6">
        <v>1968.8188930982119</v>
      </c>
      <c r="T4" s="6">
        <v>3029.5729619247518</v>
      </c>
      <c r="U4" s="6">
        <v>3839.741189832504</v>
      </c>
      <c r="V4" s="6">
        <v>4368.8493381983844</v>
      </c>
      <c r="W4" s="6">
        <v>4573.5221151849637</v>
      </c>
      <c r="X4" s="6">
        <v>4045.8207953351121</v>
      </c>
      <c r="Y4" s="6">
        <v>3600.0169401794801</v>
      </c>
      <c r="Z4" s="6">
        <v>3756.9946430209161</v>
      </c>
      <c r="AA4" s="7">
        <v>2866.592285520132</v>
      </c>
    </row>
    <row r="5" spans="1:27" x14ac:dyDescent="0.25">
      <c r="A5" s="4"/>
      <c r="B5" s="60"/>
      <c r="C5" s="5" t="s">
        <v>28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7"/>
    </row>
    <row r="6" spans="1:27" x14ac:dyDescent="0.25">
      <c r="A6" s="4"/>
      <c r="B6" s="60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1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9">
        <v>44928</v>
      </c>
      <c r="C8" s="5" t="s">
        <v>27</v>
      </c>
      <c r="D8" s="6">
        <v>5604.2171173431516</v>
      </c>
      <c r="E8" s="6">
        <v>4860.0543903491516</v>
      </c>
      <c r="F8" s="6">
        <v>4229.6442032427076</v>
      </c>
      <c r="G8" s="6">
        <v>3570.910124</v>
      </c>
      <c r="H8" s="6">
        <v>4000.7475920000002</v>
      </c>
      <c r="I8" s="6">
        <v>5799.3007055999997</v>
      </c>
      <c r="J8" s="6">
        <v>8475.7009710821512</v>
      </c>
      <c r="K8" s="6">
        <v>12972.605471999999</v>
      </c>
      <c r="L8" s="6">
        <v>12136.632205667784</v>
      </c>
      <c r="M8" s="6">
        <v>12617.284792254257</v>
      </c>
      <c r="N8" s="6">
        <v>12124.892329163971</v>
      </c>
      <c r="O8" s="6">
        <v>11881.709010759379</v>
      </c>
      <c r="P8" s="6">
        <v>11947.88147432018</v>
      </c>
      <c r="Q8" s="6">
        <v>11919.72688956668</v>
      </c>
      <c r="R8" s="6">
        <v>12282.871353452949</v>
      </c>
      <c r="S8" s="6">
        <v>12917.047472677599</v>
      </c>
      <c r="T8" s="6">
        <v>13754.5425186094</v>
      </c>
      <c r="U8" s="6">
        <v>14150.264440446956</v>
      </c>
      <c r="V8" s="6">
        <v>14478.476689119132</v>
      </c>
      <c r="W8" s="6">
        <v>13268.356496552597</v>
      </c>
      <c r="X8" s="6">
        <v>12674.6897502925</v>
      </c>
      <c r="Y8" s="6">
        <v>11728.255085348939</v>
      </c>
      <c r="Z8" s="6">
        <v>11429.647111321625</v>
      </c>
      <c r="AA8" s="7">
        <v>10286.471097993541</v>
      </c>
    </row>
    <row r="9" spans="1:27" x14ac:dyDescent="0.25">
      <c r="A9" s="4"/>
      <c r="B9" s="60"/>
      <c r="C9" s="5" t="s">
        <v>28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7"/>
    </row>
    <row r="10" spans="1:27" x14ac:dyDescent="0.25">
      <c r="A10" s="4"/>
      <c r="B10" s="60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1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9">
        <v>44929</v>
      </c>
      <c r="C12" s="5" t="s">
        <v>27</v>
      </c>
      <c r="D12" s="6">
        <v>11173.229404743312</v>
      </c>
      <c r="E12" s="6">
        <v>10066.169478020243</v>
      </c>
      <c r="F12" s="6">
        <v>9785.0317922151753</v>
      </c>
      <c r="G12" s="6">
        <v>9555.5962853142682</v>
      </c>
      <c r="H12" s="6">
        <v>9420.5162556489522</v>
      </c>
      <c r="I12" s="6">
        <v>9618.7455494594888</v>
      </c>
      <c r="J12" s="6">
        <v>11946.052544795644</v>
      </c>
      <c r="K12" s="6">
        <v>13502.341605527445</v>
      </c>
      <c r="L12" s="6">
        <v>14188.706708424736</v>
      </c>
      <c r="M12" s="6">
        <v>14388.624533560229</v>
      </c>
      <c r="N12" s="6">
        <v>14066.645641495172</v>
      </c>
      <c r="O12" s="6">
        <v>14216.404864205761</v>
      </c>
      <c r="P12" s="6">
        <v>13797.170719106183</v>
      </c>
      <c r="Q12" s="6">
        <v>13346.196336749341</v>
      </c>
      <c r="R12" s="6">
        <v>13672.054477526905</v>
      </c>
      <c r="S12" s="6">
        <v>15205.337105790664</v>
      </c>
      <c r="T12" s="6">
        <v>14951.238796655292</v>
      </c>
      <c r="U12" s="6">
        <v>17169.4131402905</v>
      </c>
      <c r="V12" s="6">
        <v>14874.536955767067</v>
      </c>
      <c r="W12" s="6">
        <v>13991.753407738181</v>
      </c>
      <c r="X12" s="6">
        <v>12343.073749076815</v>
      </c>
      <c r="Y12" s="6">
        <v>11266.033609010736</v>
      </c>
      <c r="Z12" s="6">
        <v>11271.088628</v>
      </c>
      <c r="AA12" s="7">
        <v>9325.1794945250404</v>
      </c>
    </row>
    <row r="13" spans="1:27" x14ac:dyDescent="0.25">
      <c r="A13" s="4"/>
      <c r="B13" s="60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7"/>
    </row>
    <row r="14" spans="1:27" x14ac:dyDescent="0.25">
      <c r="A14" s="4"/>
      <c r="B14" s="60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1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59">
        <v>44930</v>
      </c>
      <c r="C16" s="5" t="s">
        <v>27</v>
      </c>
      <c r="D16" s="6">
        <v>8455.2127319628089</v>
      </c>
      <c r="E16" s="6">
        <v>6927.5263348906719</v>
      </c>
      <c r="F16" s="6">
        <v>6721.1374670619198</v>
      </c>
      <c r="G16" s="6">
        <v>6072.4930000000004</v>
      </c>
      <c r="H16" s="6">
        <v>8290.5671519999996</v>
      </c>
      <c r="I16" s="6">
        <v>9316.5301777791592</v>
      </c>
      <c r="J16" s="6"/>
      <c r="K16" s="6"/>
      <c r="L16" s="6">
        <v>15295.906563466928</v>
      </c>
      <c r="M16" s="6">
        <v>16487.794577378376</v>
      </c>
      <c r="N16" s="6">
        <v>16834.238835265376</v>
      </c>
      <c r="O16" s="6">
        <v>14912.807594050968</v>
      </c>
      <c r="P16" s="6">
        <v>14508.732443119376</v>
      </c>
      <c r="Q16" s="6">
        <v>14636.667218321176</v>
      </c>
      <c r="R16" s="6"/>
      <c r="S16" s="6"/>
      <c r="T16" s="6"/>
      <c r="U16" s="6">
        <v>21158.417390299561</v>
      </c>
      <c r="V16" s="6">
        <v>28096.433044590176</v>
      </c>
      <c r="W16" s="6"/>
      <c r="X16" s="6"/>
      <c r="Y16" s="6"/>
      <c r="Z16" s="6">
        <v>16988.225262188826</v>
      </c>
      <c r="AA16" s="7">
        <v>12974.534664000001</v>
      </c>
    </row>
    <row r="17" spans="1:27" x14ac:dyDescent="0.25">
      <c r="A17" s="1"/>
      <c r="B17" s="60"/>
      <c r="C17" s="5" t="s">
        <v>28</v>
      </c>
      <c r="D17" s="6"/>
      <c r="E17" s="6"/>
      <c r="F17" s="6"/>
      <c r="G17" s="6"/>
      <c r="H17" s="6"/>
      <c r="I17" s="6"/>
      <c r="J17" s="6">
        <v>3896.1561285561602</v>
      </c>
      <c r="K17" s="6">
        <v>5625.4345279999998</v>
      </c>
      <c r="L17" s="6"/>
      <c r="M17" s="6"/>
      <c r="N17" s="6"/>
      <c r="O17" s="6"/>
      <c r="P17" s="6"/>
      <c r="Q17" s="6"/>
      <c r="R17" s="6">
        <v>4590.3659099632878</v>
      </c>
      <c r="S17" s="6">
        <v>5574.1024932762402</v>
      </c>
      <c r="T17" s="6">
        <v>6397.8583912834083</v>
      </c>
      <c r="U17" s="6"/>
      <c r="V17" s="6"/>
      <c r="W17" s="6">
        <v>7759.2624480000004</v>
      </c>
      <c r="X17" s="6">
        <v>7412.9312811479522</v>
      </c>
      <c r="Y17" s="6">
        <v>4256.8750390912483</v>
      </c>
      <c r="Z17" s="6"/>
      <c r="AA17" s="7"/>
    </row>
    <row r="18" spans="1:27" x14ac:dyDescent="0.25">
      <c r="A18" s="1"/>
      <c r="B18" s="60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1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9">
        <v>44931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60"/>
      <c r="C21" s="5" t="s">
        <v>28</v>
      </c>
      <c r="D21" s="6">
        <v>2684.597819586525</v>
      </c>
      <c r="E21" s="6">
        <v>2356.7752690573502</v>
      </c>
      <c r="F21" s="6">
        <v>1625.124775724775</v>
      </c>
      <c r="G21" s="6">
        <v>1574.111169605025</v>
      </c>
      <c r="H21" s="6">
        <v>1533.0001004615251</v>
      </c>
      <c r="I21" s="6">
        <v>1594.1930625</v>
      </c>
      <c r="J21" s="6">
        <v>2818.9652854916249</v>
      </c>
      <c r="K21" s="6">
        <v>2673.5553906034502</v>
      </c>
      <c r="L21" s="6">
        <v>2911.1468886665998</v>
      </c>
      <c r="M21" s="6">
        <v>3111.0563638338749</v>
      </c>
      <c r="N21" s="6">
        <v>3099.298865625</v>
      </c>
      <c r="O21" s="6">
        <v>3010.5501864147</v>
      </c>
      <c r="P21" s="6">
        <v>2954.2644648492751</v>
      </c>
      <c r="Q21" s="6">
        <v>2965.4569834965</v>
      </c>
      <c r="R21" s="6">
        <v>3157.5793380934501</v>
      </c>
      <c r="S21" s="6">
        <v>3251.1603076431752</v>
      </c>
      <c r="T21" s="6">
        <v>3481.6875774376499</v>
      </c>
      <c r="U21" s="6">
        <v>3558.7116083474998</v>
      </c>
      <c r="V21" s="6">
        <v>3834.38126706615</v>
      </c>
      <c r="W21" s="6">
        <v>3752.3541706906499</v>
      </c>
      <c r="X21" s="6">
        <v>3589.6620165221252</v>
      </c>
      <c r="Y21" s="6">
        <v>3112.8856291955249</v>
      </c>
      <c r="Z21" s="6">
        <v>4447.1376</v>
      </c>
      <c r="AA21" s="7">
        <v>3904.7737499999998</v>
      </c>
    </row>
    <row r="22" spans="1:27" x14ac:dyDescent="0.25">
      <c r="A22" s="1"/>
      <c r="B22" s="60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1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9">
        <v>44932</v>
      </c>
      <c r="C24" s="5" t="s">
        <v>27</v>
      </c>
      <c r="D24" s="6">
        <v>9889.3846699999995</v>
      </c>
      <c r="E24" s="6">
        <v>9325.4892749999999</v>
      </c>
      <c r="F24" s="6"/>
      <c r="G24" s="6"/>
      <c r="H24" s="6"/>
      <c r="I24" s="6"/>
      <c r="J24" s="6"/>
      <c r="K24" s="6"/>
      <c r="L24" s="6"/>
      <c r="M24" s="6"/>
      <c r="N24" s="6">
        <v>12205.229880000001</v>
      </c>
      <c r="O24" s="6">
        <v>11216.326237998919</v>
      </c>
      <c r="P24" s="6">
        <v>11151.413032194445</v>
      </c>
      <c r="Q24" s="6">
        <v>10624.123476805617</v>
      </c>
      <c r="R24" s="6">
        <v>12821.57792191832</v>
      </c>
      <c r="S24" s="6">
        <v>14099.25452583374</v>
      </c>
      <c r="T24" s="6">
        <v>16254.487262045175</v>
      </c>
      <c r="U24" s="6">
        <v>14052.296253652765</v>
      </c>
      <c r="V24" s="6">
        <v>14734.421580365484</v>
      </c>
      <c r="W24" s="6">
        <v>12877.522896004875</v>
      </c>
      <c r="X24" s="6">
        <v>11499.896758802881</v>
      </c>
      <c r="Y24" s="6">
        <v>11389.201374136745</v>
      </c>
      <c r="Z24" s="6">
        <v>11694.701558711369</v>
      </c>
      <c r="AA24" s="7">
        <v>10964.060449375</v>
      </c>
    </row>
    <row r="25" spans="1:27" x14ac:dyDescent="0.25">
      <c r="A25" s="1"/>
      <c r="B25" s="60"/>
      <c r="C25" s="5" t="s">
        <v>28</v>
      </c>
      <c r="D25" s="6"/>
      <c r="E25" s="6"/>
      <c r="F25" s="6">
        <v>1886.05087715886</v>
      </c>
      <c r="G25" s="6">
        <v>1534.1183392574651</v>
      </c>
      <c r="H25" s="6">
        <v>1622.3318891086451</v>
      </c>
      <c r="I25" s="6">
        <v>1750.238369108645</v>
      </c>
      <c r="J25" s="6">
        <v>2046.1656871266</v>
      </c>
      <c r="K25" s="6">
        <v>2509.5524388691952</v>
      </c>
      <c r="L25" s="6">
        <v>3036.3716747518451</v>
      </c>
      <c r="M25" s="6">
        <v>4167.414495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7"/>
    </row>
    <row r="26" spans="1:27" x14ac:dyDescent="0.25">
      <c r="A26" s="1"/>
      <c r="B26" s="60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1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59">
        <v>44933</v>
      </c>
      <c r="C28" s="5" t="s">
        <v>27</v>
      </c>
      <c r="D28" s="6">
        <v>10440.981365</v>
      </c>
      <c r="E28" s="6">
        <v>8437.0561115454202</v>
      </c>
      <c r="F28" s="6">
        <v>7993.3983753669099</v>
      </c>
      <c r="G28" s="6">
        <v>7516.760461871645</v>
      </c>
      <c r="H28" s="6">
        <v>8049.89045035868</v>
      </c>
      <c r="I28" s="6">
        <v>11174.69366880427</v>
      </c>
      <c r="J28" s="6">
        <v>11723.838258222297</v>
      </c>
      <c r="K28" s="6">
        <v>13335.57651327167</v>
      </c>
      <c r="L28" s="6">
        <v>11652.727422641099</v>
      </c>
      <c r="M28" s="6">
        <v>13219.083241015176</v>
      </c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0"/>
      <c r="C29" s="5" t="s">
        <v>28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>
        <v>4604.63328</v>
      </c>
      <c r="O29" s="6">
        <v>3954.2533595720852</v>
      </c>
      <c r="P29" s="6">
        <v>3025.5110119331098</v>
      </c>
      <c r="Q29" s="6">
        <v>2492.2060147898801</v>
      </c>
      <c r="R29" s="6">
        <v>3173.2893765756148</v>
      </c>
      <c r="S29" s="6">
        <v>4529.2199901978047</v>
      </c>
      <c r="T29" s="6">
        <v>6453.6902665055504</v>
      </c>
      <c r="U29" s="6">
        <v>6782.844774465475</v>
      </c>
      <c r="V29" s="6">
        <v>5616.9805434430446</v>
      </c>
      <c r="W29" s="6">
        <v>5787.9892122656247</v>
      </c>
      <c r="X29" s="6">
        <v>3934.9492284267699</v>
      </c>
      <c r="Y29" s="6">
        <v>3203.285202389975</v>
      </c>
      <c r="Z29" s="6">
        <v>2720.0207622483449</v>
      </c>
      <c r="AA29" s="7">
        <v>3113.4159049999998</v>
      </c>
    </row>
    <row r="30" spans="1:27" x14ac:dyDescent="0.25">
      <c r="A30" s="1"/>
      <c r="B30" s="60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1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59">
        <v>44934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>
        <v>8828.6217949999991</v>
      </c>
      <c r="M32" s="6"/>
      <c r="N32" s="6"/>
      <c r="O32" s="6"/>
      <c r="P32" s="6"/>
      <c r="Q32" s="6"/>
      <c r="R32" s="6"/>
      <c r="S32" s="6"/>
      <c r="T32" s="6"/>
      <c r="U32" s="6">
        <v>13240.165485</v>
      </c>
      <c r="V32" s="6"/>
      <c r="W32" s="6">
        <v>12328.831815</v>
      </c>
      <c r="X32" s="6">
        <v>11938.634615273641</v>
      </c>
      <c r="Y32" s="6">
        <v>10144.230579529391</v>
      </c>
      <c r="Z32" s="6">
        <v>9236.9867837955644</v>
      </c>
      <c r="AA32" s="7">
        <v>7495.4427150000001</v>
      </c>
    </row>
    <row r="33" spans="1:27" x14ac:dyDescent="0.25">
      <c r="A33" s="1"/>
      <c r="B33" s="60"/>
      <c r="C33" s="5" t="s">
        <v>28</v>
      </c>
      <c r="D33" s="6">
        <v>2386.9851768969502</v>
      </c>
      <c r="E33" s="6">
        <v>1634.87507681075</v>
      </c>
      <c r="F33" s="6">
        <v>1414.2523170181601</v>
      </c>
      <c r="G33" s="6">
        <v>1333.485577747505</v>
      </c>
      <c r="H33" s="6">
        <v>1891.0060633596349</v>
      </c>
      <c r="I33" s="6">
        <v>1716.9383930003351</v>
      </c>
      <c r="J33" s="6">
        <v>2027.8182521763649</v>
      </c>
      <c r="K33" s="6">
        <v>1676.927745</v>
      </c>
      <c r="L33" s="6"/>
      <c r="M33" s="6">
        <v>2280.7444305656149</v>
      </c>
      <c r="N33" s="6">
        <v>2229.9138069208202</v>
      </c>
      <c r="O33" s="6">
        <v>2126.5368854468152</v>
      </c>
      <c r="P33" s="6">
        <v>1897.9060233134901</v>
      </c>
      <c r="Q33" s="6">
        <v>2016.6606661480751</v>
      </c>
      <c r="R33" s="6">
        <v>2126.5310214266551</v>
      </c>
      <c r="S33" s="6">
        <v>2097.1576365089049</v>
      </c>
      <c r="T33" s="6">
        <v>2495.9114581362601</v>
      </c>
      <c r="U33" s="6"/>
      <c r="V33" s="6">
        <v>4089.3177500000002</v>
      </c>
      <c r="W33" s="6"/>
      <c r="X33" s="6"/>
      <c r="Y33" s="6"/>
      <c r="Z33" s="6"/>
      <c r="AA33" s="7"/>
    </row>
    <row r="34" spans="1:27" x14ac:dyDescent="0.25">
      <c r="A34" s="1"/>
      <c r="B34" s="60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1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59">
        <v>44935</v>
      </c>
      <c r="C36" s="5" t="s">
        <v>27</v>
      </c>
      <c r="D36" s="6">
        <v>6930.3174499999996</v>
      </c>
      <c r="E36" s="6"/>
      <c r="F36" s="6"/>
      <c r="G36" s="6"/>
      <c r="H36" s="6"/>
      <c r="I36" s="6"/>
      <c r="J36" s="6"/>
      <c r="K36" s="6">
        <v>15645.17627</v>
      </c>
      <c r="L36" s="6">
        <v>16603.244999999999</v>
      </c>
      <c r="M36" s="6">
        <v>16172.098535167224</v>
      </c>
      <c r="N36" s="6">
        <v>14814.866646522703</v>
      </c>
      <c r="O36" s="6">
        <v>16375.71905</v>
      </c>
      <c r="P36" s="6">
        <v>16019.671684999999</v>
      </c>
      <c r="Q36" s="6">
        <v>15927.224153325136</v>
      </c>
      <c r="R36" s="6">
        <v>15280.22416409096</v>
      </c>
      <c r="S36" s="6">
        <v>16579.458233144269</v>
      </c>
      <c r="T36" s="6">
        <v>16805.874737710124</v>
      </c>
      <c r="U36" s="6">
        <v>17903.159894953496</v>
      </c>
      <c r="V36" s="6">
        <v>16537.46740404849</v>
      </c>
      <c r="W36" s="6">
        <v>16677.037199999999</v>
      </c>
      <c r="X36" s="6"/>
      <c r="Y36" s="6"/>
      <c r="Z36" s="6">
        <v>12090.72267007729</v>
      </c>
      <c r="AA36" s="7">
        <v>9990.8489449999997</v>
      </c>
    </row>
    <row r="37" spans="1:27" x14ac:dyDescent="0.25">
      <c r="A37" s="1"/>
      <c r="B37" s="60"/>
      <c r="C37" s="5" t="s">
        <v>28</v>
      </c>
      <c r="D37" s="6"/>
      <c r="E37" s="6">
        <v>1618.7402837593349</v>
      </c>
      <c r="F37" s="6">
        <v>1853.41409</v>
      </c>
      <c r="G37" s="6">
        <v>1212.036885</v>
      </c>
      <c r="H37" s="6">
        <v>1561.3199649999999</v>
      </c>
      <c r="I37" s="6">
        <v>2093.0132925303001</v>
      </c>
      <c r="J37" s="6">
        <v>2253.5274351376902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>
        <v>5165.4539999999997</v>
      </c>
      <c r="Y37" s="6">
        <v>4338.3664250000002</v>
      </c>
      <c r="Z37" s="6"/>
      <c r="AA37" s="7"/>
    </row>
    <row r="38" spans="1:27" x14ac:dyDescent="0.25">
      <c r="A38" s="1"/>
      <c r="B38" s="60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1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59">
        <v>44936</v>
      </c>
      <c r="C40" s="5" t="s">
        <v>27</v>
      </c>
      <c r="D40" s="6">
        <v>8502.5504501465184</v>
      </c>
      <c r="E40" s="6"/>
      <c r="F40" s="6"/>
      <c r="G40" s="6"/>
      <c r="H40" s="6"/>
      <c r="I40" s="6"/>
      <c r="J40" s="6"/>
      <c r="K40" s="6"/>
      <c r="L40" s="6"/>
      <c r="M40" s="6">
        <v>16439.939412</v>
      </c>
      <c r="N40" s="6">
        <v>16073.404775999999</v>
      </c>
      <c r="O40" s="6">
        <v>15527.424526131805</v>
      </c>
      <c r="P40" s="6"/>
      <c r="Q40" s="6"/>
      <c r="R40" s="6"/>
      <c r="S40" s="6"/>
      <c r="T40" s="6">
        <v>15255.383175487999</v>
      </c>
      <c r="U40" s="6">
        <v>15646.310347733832</v>
      </c>
      <c r="V40" s="6">
        <v>15473.788551</v>
      </c>
      <c r="W40" s="6"/>
      <c r="X40" s="6"/>
      <c r="Y40" s="6"/>
      <c r="Z40" s="6"/>
      <c r="AA40" s="7"/>
    </row>
    <row r="41" spans="1:27" x14ac:dyDescent="0.25">
      <c r="A41" s="1"/>
      <c r="B41" s="60"/>
      <c r="C41" s="5" t="s">
        <v>28</v>
      </c>
      <c r="D41" s="6"/>
      <c r="E41" s="6">
        <v>1997.598476908749</v>
      </c>
      <c r="F41" s="6">
        <v>2886.767754</v>
      </c>
      <c r="G41" s="6">
        <v>2826.4986359999998</v>
      </c>
      <c r="H41" s="6">
        <v>2943.9619170000001</v>
      </c>
      <c r="I41" s="6">
        <v>2723.6541486233041</v>
      </c>
      <c r="J41" s="6">
        <v>2786.0875411055308</v>
      </c>
      <c r="K41" s="6">
        <v>3256.9923359999998</v>
      </c>
      <c r="L41" s="6">
        <v>3378.145563</v>
      </c>
      <c r="M41" s="6"/>
      <c r="N41" s="6"/>
      <c r="O41" s="6"/>
      <c r="P41" s="6">
        <v>5110.57521</v>
      </c>
      <c r="Q41" s="6">
        <v>4345.5844457756248</v>
      </c>
      <c r="R41" s="6">
        <v>3665.0922438738271</v>
      </c>
      <c r="S41" s="6">
        <v>3128.4592170000001</v>
      </c>
      <c r="T41" s="6"/>
      <c r="U41" s="6"/>
      <c r="V41" s="6"/>
      <c r="W41" s="6">
        <v>4966.667316</v>
      </c>
      <c r="X41" s="6">
        <v>4653.0219059999999</v>
      </c>
      <c r="Y41" s="6">
        <v>3908.267805</v>
      </c>
      <c r="Z41" s="6">
        <v>3575.5576740000001</v>
      </c>
      <c r="AA41" s="7">
        <v>1778.219223788826</v>
      </c>
    </row>
    <row r="42" spans="1:27" x14ac:dyDescent="0.25">
      <c r="A42" s="1"/>
      <c r="B42" s="60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1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9">
        <v>44937</v>
      </c>
      <c r="C44" s="5" t="s">
        <v>27</v>
      </c>
      <c r="D44" s="6"/>
      <c r="E44" s="6">
        <v>758.50707599999998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7"/>
    </row>
    <row r="45" spans="1:27" x14ac:dyDescent="0.25">
      <c r="A45" s="1"/>
      <c r="B45" s="60"/>
      <c r="C45" s="5" t="s">
        <v>28</v>
      </c>
      <c r="D45" s="6">
        <v>856.31942400000003</v>
      </c>
      <c r="E45" s="6"/>
      <c r="F45" s="6"/>
      <c r="G45" s="6"/>
      <c r="H45" s="6"/>
      <c r="I45" s="6"/>
      <c r="J45" s="6"/>
      <c r="K45" s="6">
        <v>3813.4512279999999</v>
      </c>
      <c r="L45" s="6">
        <v>6614.3293439999998</v>
      </c>
      <c r="M45" s="6">
        <v>6152.9503439999999</v>
      </c>
      <c r="N45" s="6">
        <v>4469.0602417215759</v>
      </c>
      <c r="O45" s="6">
        <v>3955.2084542585758</v>
      </c>
      <c r="P45" s="6">
        <v>3644.3464425118282</v>
      </c>
      <c r="Q45" s="6">
        <v>3380.5415078488682</v>
      </c>
      <c r="R45" s="6">
        <v>3798.7566648801039</v>
      </c>
      <c r="S45" s="6">
        <v>3734.8726109107802</v>
      </c>
      <c r="T45" s="6">
        <v>3816.0262949299599</v>
      </c>
      <c r="U45" s="6">
        <v>4017.0309185994479</v>
      </c>
      <c r="V45" s="6">
        <v>3615.9874260922402</v>
      </c>
      <c r="W45" s="6">
        <v>3779.87901274774</v>
      </c>
      <c r="X45" s="6">
        <v>3594.142587169536</v>
      </c>
      <c r="Y45" s="6">
        <v>2960.8582083900001</v>
      </c>
      <c r="Z45" s="6">
        <v>2948.4478644150122</v>
      </c>
      <c r="AA45" s="7">
        <v>2482.3986717550201</v>
      </c>
    </row>
    <row r="46" spans="1:27" x14ac:dyDescent="0.25">
      <c r="A46" s="1"/>
      <c r="B46" s="60"/>
      <c r="C46" s="5" t="s">
        <v>29</v>
      </c>
      <c r="D46" s="6"/>
      <c r="E46" s="6"/>
      <c r="F46" s="6">
        <v>370.025958</v>
      </c>
      <c r="G46" s="6">
        <v>92.890972000000005</v>
      </c>
      <c r="H46" s="6">
        <v>705.90986999999996</v>
      </c>
      <c r="I46" s="6">
        <v>2901.1511519999999</v>
      </c>
      <c r="J46" s="6">
        <v>5236.3440639999999</v>
      </c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1"/>
      <c r="C47" s="8" t="s">
        <v>30</v>
      </c>
      <c r="D47" s="9"/>
      <c r="E47" s="9"/>
      <c r="F47" s="9">
        <v>1110.0778740000001</v>
      </c>
      <c r="G47" s="9">
        <v>278.67291599999999</v>
      </c>
      <c r="H47" s="9">
        <v>2117.7296099999999</v>
      </c>
      <c r="I47" s="9">
        <v>8703.4534559999993</v>
      </c>
      <c r="J47" s="9">
        <v>15709.032192000001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9">
        <v>44938</v>
      </c>
      <c r="C48" s="5" t="s">
        <v>27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0"/>
      <c r="C49" s="5" t="s">
        <v>28</v>
      </c>
      <c r="D49" s="6">
        <v>2778.6253561100339</v>
      </c>
      <c r="E49" s="6">
        <v>4027.7720180000001</v>
      </c>
      <c r="F49" s="6"/>
      <c r="G49" s="6"/>
      <c r="H49" s="6"/>
      <c r="I49" s="6"/>
      <c r="J49" s="6">
        <v>4529.4647583570259</v>
      </c>
      <c r="K49" s="6">
        <v>4203.3793563009203</v>
      </c>
      <c r="L49" s="6">
        <v>4264.6993870139149</v>
      </c>
      <c r="M49" s="6">
        <v>3902.9333016030359</v>
      </c>
      <c r="N49" s="6">
        <v>3641.3445500719058</v>
      </c>
      <c r="O49" s="6">
        <v>3357.297587</v>
      </c>
      <c r="P49" s="6">
        <v>5467.2295199999999</v>
      </c>
      <c r="Q49" s="6">
        <v>4513.7727740625478</v>
      </c>
      <c r="R49" s="6">
        <v>3687.0332070095778</v>
      </c>
      <c r="S49" s="6">
        <v>3936.3875462406022</v>
      </c>
      <c r="T49" s="6">
        <v>4240.3072526213009</v>
      </c>
      <c r="U49" s="6">
        <v>4221.4774270566568</v>
      </c>
      <c r="V49" s="6">
        <v>4345.0599021711569</v>
      </c>
      <c r="W49" s="6">
        <v>4733.6991310290978</v>
      </c>
      <c r="X49" s="6">
        <v>4108.8553218328716</v>
      </c>
      <c r="Y49" s="6">
        <v>3595.5582008845881</v>
      </c>
      <c r="Z49" s="6">
        <v>3151.4202287405028</v>
      </c>
      <c r="AA49" s="7">
        <v>4701.1935467591757</v>
      </c>
    </row>
    <row r="50" spans="1:27" x14ac:dyDescent="0.25">
      <c r="A50" s="1"/>
      <c r="B50" s="60"/>
      <c r="C50" s="5" t="s">
        <v>29</v>
      </c>
      <c r="D50" s="6"/>
      <c r="E50" s="6"/>
      <c r="F50" s="6">
        <v>3282.184749</v>
      </c>
      <c r="G50" s="6">
        <v>3515.52709</v>
      </c>
      <c r="H50" s="6">
        <v>3326.8214764999998</v>
      </c>
      <c r="I50" s="6">
        <v>3803.6648620000001</v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x14ac:dyDescent="0.25">
      <c r="A51" s="1"/>
      <c r="B51" s="61"/>
      <c r="C51" s="8" t="s">
        <v>30</v>
      </c>
      <c r="D51" s="9"/>
      <c r="E51" s="9"/>
      <c r="F51" s="9">
        <v>9846.554247</v>
      </c>
      <c r="G51" s="9">
        <v>10546.581270000001</v>
      </c>
      <c r="H51" s="9">
        <v>9980.4644294999998</v>
      </c>
      <c r="I51" s="9">
        <v>11410.994586000001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9">
        <v>44939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0"/>
      <c r="C53" s="5" t="s">
        <v>28</v>
      </c>
      <c r="D53" s="6">
        <v>2224.8027670598799</v>
      </c>
      <c r="E53" s="6">
        <v>3292.1677599999998</v>
      </c>
      <c r="F53" s="6"/>
      <c r="G53" s="6"/>
      <c r="H53" s="6"/>
      <c r="I53" s="6"/>
      <c r="J53" s="6">
        <v>3027.3156153982</v>
      </c>
      <c r="K53" s="6">
        <v>3871.3774173239199</v>
      </c>
      <c r="L53" s="6">
        <v>4012.0401886098798</v>
      </c>
      <c r="M53" s="6">
        <v>3540.68959328952</v>
      </c>
      <c r="N53" s="6">
        <v>2867.2112130222399</v>
      </c>
      <c r="O53" s="6">
        <v>3034.21055973588</v>
      </c>
      <c r="P53" s="6">
        <v>3196.1109992414399</v>
      </c>
      <c r="Q53" s="6">
        <v>3406.0687380652798</v>
      </c>
      <c r="R53" s="6">
        <v>3140.4802319217602</v>
      </c>
      <c r="S53" s="6">
        <v>3444.7198056622401</v>
      </c>
      <c r="T53" s="6">
        <v>3485.22767621308</v>
      </c>
      <c r="U53" s="6">
        <v>4768.7746399999996</v>
      </c>
      <c r="V53" s="6">
        <v>5459.1768135335196</v>
      </c>
      <c r="W53" s="6">
        <v>4797.1235200000001</v>
      </c>
      <c r="X53" s="6">
        <v>3796.2847999999999</v>
      </c>
      <c r="Y53" s="6">
        <v>3896.9534212663598</v>
      </c>
      <c r="Z53" s="6">
        <v>3461.7419960421198</v>
      </c>
      <c r="AA53" s="7">
        <v>3114.6791199999998</v>
      </c>
    </row>
    <row r="54" spans="1:27" x14ac:dyDescent="0.25">
      <c r="A54" s="1"/>
      <c r="B54" s="60"/>
      <c r="C54" s="5" t="s">
        <v>29</v>
      </c>
      <c r="D54" s="6"/>
      <c r="E54" s="6"/>
      <c r="F54" s="6">
        <v>3042.26622</v>
      </c>
      <c r="G54" s="6">
        <v>2838.27754</v>
      </c>
      <c r="H54" s="6">
        <v>3184.3187600000001</v>
      </c>
      <c r="I54" s="6">
        <v>3732.8079600000001</v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1"/>
      <c r="C55" s="8" t="s">
        <v>30</v>
      </c>
      <c r="D55" s="9"/>
      <c r="E55" s="9"/>
      <c r="F55" s="9">
        <v>9126.7986600000004</v>
      </c>
      <c r="G55" s="9">
        <v>8514.8326199999992</v>
      </c>
      <c r="H55" s="9">
        <v>9552.9562800000003</v>
      </c>
      <c r="I55" s="9">
        <v>11198.42388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9">
        <v>44940</v>
      </c>
      <c r="C56" s="5" t="s">
        <v>27</v>
      </c>
      <c r="D56" s="6"/>
      <c r="E56" s="6">
        <v>12500.023950000001</v>
      </c>
      <c r="F56" s="6"/>
      <c r="G56" s="6"/>
      <c r="H56" s="6"/>
      <c r="I56" s="6"/>
      <c r="J56" s="6"/>
      <c r="K56" s="6"/>
      <c r="L56" s="6"/>
      <c r="M56" s="6"/>
      <c r="N56" s="6"/>
      <c r="O56" s="6">
        <v>11311.778249999999</v>
      </c>
      <c r="P56" s="6">
        <v>12316.7898</v>
      </c>
      <c r="Q56" s="6">
        <v>11839.88745</v>
      </c>
      <c r="R56" s="6">
        <v>12868.3431</v>
      </c>
      <c r="S56" s="6">
        <v>17392.437450000001</v>
      </c>
      <c r="T56" s="6"/>
      <c r="U56" s="6">
        <v>19437.009750000001</v>
      </c>
      <c r="V56" s="6">
        <v>20053.959750000002</v>
      </c>
      <c r="W56" s="6">
        <v>27562.858199999999</v>
      </c>
      <c r="X56" s="6">
        <v>14320.026449999999</v>
      </c>
      <c r="Y56" s="6">
        <v>8412.1132500000003</v>
      </c>
      <c r="Z56" s="6">
        <v>9712.7725951259999</v>
      </c>
      <c r="AA56" s="7">
        <v>6330.4703018788496</v>
      </c>
    </row>
    <row r="57" spans="1:27" x14ac:dyDescent="0.25">
      <c r="A57" s="1"/>
      <c r="B57" s="60"/>
      <c r="C57" s="5" t="s">
        <v>28</v>
      </c>
      <c r="D57" s="6">
        <v>2918.1734999999999</v>
      </c>
      <c r="E57" s="6"/>
      <c r="F57" s="6"/>
      <c r="G57" s="6"/>
      <c r="H57" s="6"/>
      <c r="I57" s="6"/>
      <c r="J57" s="6"/>
      <c r="K57" s="6">
        <v>2407.9558499999998</v>
      </c>
      <c r="L57" s="6">
        <v>3751.056</v>
      </c>
      <c r="M57" s="6">
        <v>3432.5052600987001</v>
      </c>
      <c r="N57" s="6">
        <v>2113.05375</v>
      </c>
      <c r="O57" s="6"/>
      <c r="P57" s="6"/>
      <c r="Q57" s="6"/>
      <c r="R57" s="6"/>
      <c r="S57" s="6"/>
      <c r="T57" s="6">
        <v>9971.7628499999992</v>
      </c>
      <c r="U57" s="6"/>
      <c r="V57" s="6"/>
      <c r="W57" s="6"/>
      <c r="X57" s="6"/>
      <c r="Y57" s="6"/>
      <c r="Z57" s="6"/>
      <c r="AA57" s="7"/>
    </row>
    <row r="58" spans="1:27" x14ac:dyDescent="0.25">
      <c r="A58" s="1"/>
      <c r="B58" s="60"/>
      <c r="C58" s="5" t="s">
        <v>29</v>
      </c>
      <c r="D58" s="6"/>
      <c r="E58" s="6"/>
      <c r="F58" s="6">
        <v>4007.0902500000002</v>
      </c>
      <c r="G58" s="6">
        <v>2645.7900749999999</v>
      </c>
      <c r="H58" s="6">
        <v>2351.8134</v>
      </c>
      <c r="I58" s="6">
        <v>2490.9356250000001</v>
      </c>
      <c r="J58" s="6">
        <v>3071.1770999999999</v>
      </c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x14ac:dyDescent="0.25">
      <c r="A59" s="1"/>
      <c r="B59" s="61"/>
      <c r="C59" s="8" t="s">
        <v>30</v>
      </c>
      <c r="D59" s="9"/>
      <c r="E59" s="9"/>
      <c r="F59" s="9">
        <v>12021.27075</v>
      </c>
      <c r="G59" s="9">
        <v>7937.3702249999997</v>
      </c>
      <c r="H59" s="9">
        <v>7055.4402</v>
      </c>
      <c r="I59" s="9">
        <v>7472.8068750000002</v>
      </c>
      <c r="J59" s="9">
        <v>9213.5313000000006</v>
      </c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9">
        <v>44941</v>
      </c>
      <c r="C60" s="5" t="s">
        <v>27</v>
      </c>
      <c r="D60" s="6">
        <v>1970.0992160680501</v>
      </c>
      <c r="E60" s="6">
        <v>2618.6442750000001</v>
      </c>
      <c r="F60" s="6"/>
      <c r="G60" s="6"/>
      <c r="H60" s="6"/>
      <c r="I60" s="6"/>
      <c r="J60" s="6"/>
      <c r="K60" s="6"/>
      <c r="L60" s="6"/>
      <c r="M60" s="6"/>
      <c r="N60" s="6">
        <v>12514.002390977401</v>
      </c>
      <c r="O60" s="6">
        <v>12762.163617403499</v>
      </c>
      <c r="P60" s="6">
        <v>12985.3413807795</v>
      </c>
      <c r="Q60" s="6"/>
      <c r="R60" s="6"/>
      <c r="S60" s="6"/>
      <c r="T60" s="6"/>
      <c r="U60" s="6">
        <v>18346.915787216851</v>
      </c>
      <c r="V60" s="6">
        <v>14947.021032692401</v>
      </c>
      <c r="W60" s="6">
        <v>13703.6934</v>
      </c>
      <c r="X60" s="6">
        <v>12687.57675</v>
      </c>
      <c r="Y60" s="6">
        <v>9824.3117999999995</v>
      </c>
      <c r="Z60" s="6">
        <v>10921.86585</v>
      </c>
      <c r="AA60" s="7"/>
    </row>
    <row r="61" spans="1:27" x14ac:dyDescent="0.25">
      <c r="A61" s="1"/>
      <c r="B61" s="60"/>
      <c r="C61" s="5" t="s">
        <v>28</v>
      </c>
      <c r="D61" s="6"/>
      <c r="E61" s="6"/>
      <c r="F61" s="6"/>
      <c r="G61" s="6"/>
      <c r="H61" s="6"/>
      <c r="I61" s="6"/>
      <c r="J61" s="6"/>
      <c r="K61" s="6">
        <v>815.73393239685004</v>
      </c>
      <c r="L61" s="6">
        <v>2140.0524931810501</v>
      </c>
      <c r="M61" s="6">
        <v>2190.6103352251498</v>
      </c>
      <c r="N61" s="6"/>
      <c r="O61" s="6"/>
      <c r="P61" s="6"/>
      <c r="Q61" s="6">
        <v>3529.5709499999998</v>
      </c>
      <c r="R61" s="6">
        <v>4208.2159499999998</v>
      </c>
      <c r="S61" s="6">
        <v>5079.3493500000004</v>
      </c>
      <c r="T61" s="6">
        <v>5896.8081000000002</v>
      </c>
      <c r="U61" s="6"/>
      <c r="V61" s="6"/>
      <c r="W61" s="6"/>
      <c r="X61" s="6"/>
      <c r="Y61" s="6"/>
      <c r="Z61" s="6"/>
      <c r="AA61" s="7">
        <v>2046.4231500000001</v>
      </c>
    </row>
    <row r="62" spans="1:27" x14ac:dyDescent="0.25">
      <c r="A62" s="1"/>
      <c r="B62" s="60"/>
      <c r="C62" s="5" t="s">
        <v>29</v>
      </c>
      <c r="D62" s="6"/>
      <c r="E62" s="6"/>
      <c r="F62" s="6">
        <v>615.40762500000005</v>
      </c>
      <c r="G62" s="6">
        <v>232.28167500000001</v>
      </c>
      <c r="H62" s="6">
        <v>160.098525</v>
      </c>
      <c r="I62" s="6">
        <v>150.84427500000001</v>
      </c>
      <c r="J62" s="6">
        <v>333.46147500000001</v>
      </c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x14ac:dyDescent="0.25">
      <c r="A63" s="1"/>
      <c r="B63" s="61"/>
      <c r="C63" s="8" t="s">
        <v>30</v>
      </c>
      <c r="D63" s="9"/>
      <c r="E63" s="9"/>
      <c r="F63" s="9">
        <v>1846.2228749999999</v>
      </c>
      <c r="G63" s="9">
        <v>696.84502499999996</v>
      </c>
      <c r="H63" s="9">
        <v>480.29557499999999</v>
      </c>
      <c r="I63" s="9">
        <v>452.532825</v>
      </c>
      <c r="J63" s="9">
        <v>1000.384425</v>
      </c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9">
        <v>44942</v>
      </c>
      <c r="C64" s="5" t="s">
        <v>27</v>
      </c>
      <c r="D64" s="6">
        <v>4811.8066097103001</v>
      </c>
      <c r="E64" s="6"/>
      <c r="F64" s="6"/>
      <c r="G64" s="6"/>
      <c r="H64" s="6"/>
      <c r="I64" s="6">
        <v>8051.1975000000002</v>
      </c>
      <c r="J64" s="6"/>
      <c r="K64" s="6"/>
      <c r="L64" s="6">
        <v>17212.288049999999</v>
      </c>
      <c r="M64" s="6">
        <v>15732.225</v>
      </c>
      <c r="N64" s="6">
        <v>15182.52255</v>
      </c>
      <c r="O64" s="6"/>
      <c r="P64" s="6">
        <v>14492.155500000001</v>
      </c>
      <c r="Q64" s="6">
        <v>14732.14905</v>
      </c>
      <c r="R64" s="6">
        <v>14858.623799999999</v>
      </c>
      <c r="S64" s="6"/>
      <c r="T64" s="6"/>
      <c r="U64" s="6">
        <v>15435.47205</v>
      </c>
      <c r="V64" s="6"/>
      <c r="W64" s="6"/>
      <c r="X64" s="6"/>
      <c r="Y64" s="6"/>
      <c r="Z64" s="6"/>
      <c r="AA64" s="7"/>
    </row>
    <row r="65" spans="1:27" x14ac:dyDescent="0.25">
      <c r="A65" s="1"/>
      <c r="B65" s="60"/>
      <c r="C65" s="5" t="s">
        <v>28</v>
      </c>
      <c r="D65" s="6"/>
      <c r="E65" s="6">
        <v>1442.7353934647999</v>
      </c>
      <c r="F65" s="6">
        <v>1934.7552000000001</v>
      </c>
      <c r="G65" s="6">
        <v>1730.54475</v>
      </c>
      <c r="H65" s="6">
        <v>1952.6467500000001</v>
      </c>
      <c r="I65" s="6"/>
      <c r="J65" s="6">
        <v>3453.3187204648498</v>
      </c>
      <c r="K65" s="6">
        <v>5402.0141999999996</v>
      </c>
      <c r="L65" s="6"/>
      <c r="M65" s="6"/>
      <c r="N65" s="6"/>
      <c r="O65" s="6">
        <v>4876.9897499999997</v>
      </c>
      <c r="P65" s="6"/>
      <c r="Q65" s="6"/>
      <c r="R65" s="6"/>
      <c r="S65" s="6">
        <v>3965.3326037321999</v>
      </c>
      <c r="T65" s="6">
        <v>3156.3574739549999</v>
      </c>
      <c r="U65" s="6"/>
      <c r="V65" s="6">
        <v>5358.8276999999998</v>
      </c>
      <c r="W65" s="6">
        <v>4620.3385500000004</v>
      </c>
      <c r="X65" s="6">
        <v>4095.9310500000001</v>
      </c>
      <c r="Y65" s="6">
        <v>3968.2224000000001</v>
      </c>
      <c r="Z65" s="6">
        <v>3409.88265</v>
      </c>
      <c r="AA65" s="7">
        <v>2739.2579999999998</v>
      </c>
    </row>
    <row r="66" spans="1:27" x14ac:dyDescent="0.25">
      <c r="A66" s="1"/>
      <c r="B66" s="60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1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9">
        <v>44943</v>
      </c>
      <c r="C68" s="5" t="s">
        <v>27</v>
      </c>
      <c r="D68" s="6">
        <v>9509.0965890000007</v>
      </c>
      <c r="E68" s="6">
        <v>9644.8262489999997</v>
      </c>
      <c r="F68" s="6"/>
      <c r="G68" s="6"/>
      <c r="H68" s="6"/>
      <c r="I68" s="6">
        <v>9714.5419380000003</v>
      </c>
      <c r="J68" s="6"/>
      <c r="K68" s="6"/>
      <c r="L68" s="6"/>
      <c r="M68" s="6"/>
      <c r="N68" s="6"/>
      <c r="O68" s="6"/>
      <c r="P68" s="6"/>
      <c r="Q68" s="6">
        <v>12683.319774</v>
      </c>
      <c r="R68" s="6">
        <v>13706.123476210132</v>
      </c>
      <c r="S68" s="6">
        <v>15467.011710000001</v>
      </c>
      <c r="T68" s="6">
        <v>16781.121599999999</v>
      </c>
      <c r="U68" s="6"/>
      <c r="V68" s="6"/>
      <c r="W68" s="6"/>
      <c r="X68" s="6"/>
      <c r="Y68" s="6"/>
      <c r="Z68" s="6"/>
      <c r="AA68" s="7"/>
    </row>
    <row r="69" spans="1:27" x14ac:dyDescent="0.25">
      <c r="A69" s="1"/>
      <c r="B69" s="60"/>
      <c r="C69" s="5" t="s">
        <v>28</v>
      </c>
      <c r="D69" s="6"/>
      <c r="E69" s="6"/>
      <c r="F69" s="6">
        <v>3171.755373</v>
      </c>
      <c r="G69" s="6">
        <v>3069.9581280000002</v>
      </c>
      <c r="H69" s="6">
        <v>3085.3819530000001</v>
      </c>
      <c r="I69" s="6"/>
      <c r="J69" s="6">
        <v>3954.6687299999999</v>
      </c>
      <c r="K69" s="6">
        <v>3282.9984775234529</v>
      </c>
      <c r="L69" s="6">
        <v>3796.8895596942962</v>
      </c>
      <c r="M69" s="6">
        <v>4807.9147290000001</v>
      </c>
      <c r="N69" s="6">
        <v>4313.1184229999999</v>
      </c>
      <c r="O69" s="6">
        <v>4063.2524579999999</v>
      </c>
      <c r="P69" s="6">
        <v>4052.1473040000001</v>
      </c>
      <c r="Q69" s="6"/>
      <c r="R69" s="6"/>
      <c r="S69" s="6"/>
      <c r="T69" s="6"/>
      <c r="U69" s="6">
        <v>5853.6500640000004</v>
      </c>
      <c r="V69" s="6">
        <v>4478.0114759881199</v>
      </c>
      <c r="W69" s="6">
        <v>3531.460401862455</v>
      </c>
      <c r="X69" s="6">
        <v>3682.9549323113251</v>
      </c>
      <c r="Y69" s="6">
        <v>3115.6727430730589</v>
      </c>
      <c r="Z69" s="6">
        <v>2816.1074258316389</v>
      </c>
      <c r="AA69" s="7">
        <v>3278.5577577962281</v>
      </c>
    </row>
    <row r="70" spans="1:27" x14ac:dyDescent="0.25">
      <c r="A70" s="1"/>
      <c r="B70" s="60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1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9">
        <v>44944</v>
      </c>
      <c r="C72" s="5" t="s">
        <v>27</v>
      </c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7"/>
    </row>
    <row r="73" spans="1:27" x14ac:dyDescent="0.25">
      <c r="A73" s="1"/>
      <c r="B73" s="60"/>
      <c r="C73" s="5" t="s">
        <v>28</v>
      </c>
      <c r="D73" s="6">
        <v>2142.2273794130101</v>
      </c>
      <c r="E73" s="6">
        <v>1839.0735567889831</v>
      </c>
      <c r="F73" s="6"/>
      <c r="G73" s="6"/>
      <c r="H73" s="6"/>
      <c r="I73" s="6"/>
      <c r="J73" s="6">
        <v>4598.1208969999998</v>
      </c>
      <c r="K73" s="6">
        <v>3548.3104136940142</v>
      </c>
      <c r="L73" s="6">
        <v>4122.5890806579328</v>
      </c>
      <c r="M73" s="6">
        <v>3842.0280605901448</v>
      </c>
      <c r="N73" s="6">
        <v>3446.1408126913279</v>
      </c>
      <c r="O73" s="6">
        <v>3384.7907902670731</v>
      </c>
      <c r="P73" s="6">
        <v>2973.660026937258</v>
      </c>
      <c r="Q73" s="6">
        <v>3052.858955226287</v>
      </c>
      <c r="R73" s="6">
        <v>2965.6279000418681</v>
      </c>
      <c r="S73" s="6">
        <v>3008.3276930096481</v>
      </c>
      <c r="T73" s="6">
        <v>2975.3986324056882</v>
      </c>
      <c r="U73" s="6">
        <v>3095.9820794724478</v>
      </c>
      <c r="V73" s="6">
        <v>3033.104361147954</v>
      </c>
      <c r="W73" s="6">
        <v>3144.5238081754542</v>
      </c>
      <c r="X73" s="6">
        <v>2619.4420642</v>
      </c>
      <c r="Y73" s="6">
        <v>2460.5803791942521</v>
      </c>
      <c r="Z73" s="6">
        <v>2828.5804631204519</v>
      </c>
      <c r="AA73" s="7">
        <v>2263.5670628216021</v>
      </c>
    </row>
    <row r="74" spans="1:27" x14ac:dyDescent="0.25">
      <c r="A74" s="1"/>
      <c r="B74" s="60"/>
      <c r="C74" s="5" t="s">
        <v>29</v>
      </c>
      <c r="D74" s="6"/>
      <c r="E74" s="6"/>
      <c r="F74" s="6">
        <v>2878.6840339999999</v>
      </c>
      <c r="G74" s="6">
        <v>2605.6841015</v>
      </c>
      <c r="H74" s="6">
        <v>2874.3653909999998</v>
      </c>
      <c r="I74" s="6">
        <v>3171.4263344999999</v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1"/>
      <c r="C75" s="8" t="s">
        <v>30</v>
      </c>
      <c r="D75" s="9"/>
      <c r="E75" s="9"/>
      <c r="F75" s="9">
        <v>8636.0521019999996</v>
      </c>
      <c r="G75" s="9">
        <v>7817.0523045</v>
      </c>
      <c r="H75" s="9">
        <v>8623.0961729999999</v>
      </c>
      <c r="I75" s="9">
        <v>9514.2790034999998</v>
      </c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9">
        <v>44945</v>
      </c>
      <c r="C76" s="5" t="s">
        <v>27</v>
      </c>
      <c r="D76" s="6"/>
      <c r="E76" s="6">
        <v>8434.2824369999998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7"/>
    </row>
    <row r="77" spans="1:27" x14ac:dyDescent="0.25">
      <c r="A77" s="1"/>
      <c r="B77" s="60"/>
      <c r="C77" s="5" t="s">
        <v>28</v>
      </c>
      <c r="D77" s="6">
        <v>3180.3617850000001</v>
      </c>
      <c r="E77" s="6"/>
      <c r="F77" s="6"/>
      <c r="G77" s="6"/>
      <c r="H77" s="6"/>
      <c r="I77" s="6"/>
      <c r="J77" s="6"/>
      <c r="K77" s="6"/>
      <c r="L77" s="6">
        <v>3699.1113872943511</v>
      </c>
      <c r="M77" s="6">
        <v>3532.9072178421752</v>
      </c>
      <c r="N77" s="6">
        <v>3269.2954612981739</v>
      </c>
      <c r="O77" s="6">
        <v>3164.2806542599801</v>
      </c>
      <c r="P77" s="6">
        <v>3122.650416878334</v>
      </c>
      <c r="Q77" s="6">
        <v>3240.2056440000001</v>
      </c>
      <c r="R77" s="6">
        <v>3619.7888994218401</v>
      </c>
      <c r="S77" s="6">
        <v>3493.3750839469772</v>
      </c>
      <c r="T77" s="6">
        <v>4083.281531993784</v>
      </c>
      <c r="U77" s="6">
        <v>3957.9432636680071</v>
      </c>
      <c r="V77" s="6">
        <v>3971.2773385620599</v>
      </c>
      <c r="W77" s="6">
        <v>3846.508203226836</v>
      </c>
      <c r="X77" s="6">
        <v>5569.1805690000001</v>
      </c>
      <c r="Y77" s="6">
        <v>2961.9625470000001</v>
      </c>
      <c r="Z77" s="6">
        <v>4416.1066259999998</v>
      </c>
      <c r="AA77" s="7">
        <v>3239.6199373452391</v>
      </c>
    </row>
    <row r="78" spans="1:27" x14ac:dyDescent="0.25">
      <c r="A78" s="1"/>
      <c r="B78" s="60"/>
      <c r="C78" s="5" t="s">
        <v>29</v>
      </c>
      <c r="D78" s="6"/>
      <c r="E78" s="6"/>
      <c r="F78" s="6">
        <v>2541.8216400000001</v>
      </c>
      <c r="G78" s="6">
        <v>2434.7813354999998</v>
      </c>
      <c r="H78" s="6">
        <v>2850.6036134999999</v>
      </c>
      <c r="I78" s="6">
        <v>3358.6594679999998</v>
      </c>
      <c r="J78" s="6">
        <v>4033.9079594999998</v>
      </c>
      <c r="K78" s="6">
        <v>5111.7143685000001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x14ac:dyDescent="0.25">
      <c r="A79" s="1"/>
      <c r="B79" s="61"/>
      <c r="C79" s="8" t="s">
        <v>30</v>
      </c>
      <c r="D79" s="9"/>
      <c r="E79" s="9"/>
      <c r="F79" s="9">
        <v>7625.4649200000003</v>
      </c>
      <c r="G79" s="9">
        <v>7304.3440065000004</v>
      </c>
      <c r="H79" s="9">
        <v>8551.8108405000003</v>
      </c>
      <c r="I79" s="9">
        <v>10075.978404</v>
      </c>
      <c r="J79" s="9">
        <v>12101.723878500001</v>
      </c>
      <c r="K79" s="9">
        <v>15335.143105499999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9">
        <v>44946</v>
      </c>
      <c r="C80" s="5" t="s">
        <v>27</v>
      </c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7">
        <v>11770.731813</v>
      </c>
    </row>
    <row r="81" spans="1:27" x14ac:dyDescent="0.25">
      <c r="A81" s="1"/>
      <c r="B81" s="60"/>
      <c r="C81" s="5" t="s">
        <v>28</v>
      </c>
      <c r="D81" s="6">
        <v>4061.9790480000001</v>
      </c>
      <c r="E81" s="6">
        <v>3683.7905369999999</v>
      </c>
      <c r="F81" s="6"/>
      <c r="G81" s="6"/>
      <c r="H81" s="6"/>
      <c r="I81" s="6"/>
      <c r="J81" s="6"/>
      <c r="K81" s="6">
        <v>3860.8543260000001</v>
      </c>
      <c r="L81" s="6">
        <v>7254.6797729999998</v>
      </c>
      <c r="M81" s="6">
        <v>6796.9050989999996</v>
      </c>
      <c r="N81" s="6">
        <v>6569.2516560000004</v>
      </c>
      <c r="O81" s="6">
        <v>6320.6220149999999</v>
      </c>
      <c r="P81" s="6">
        <v>3964.6131239560318</v>
      </c>
      <c r="Q81" s="6">
        <v>3424.2991257749341</v>
      </c>
      <c r="R81" s="6">
        <v>3503.9318312566138</v>
      </c>
      <c r="S81" s="6">
        <v>3559.431648592737</v>
      </c>
      <c r="T81" s="6">
        <v>3708.3015137111429</v>
      </c>
      <c r="U81" s="6">
        <v>3863.3221140000001</v>
      </c>
      <c r="V81" s="6">
        <v>6357.6388349999997</v>
      </c>
      <c r="W81" s="6">
        <v>6215.1240779999998</v>
      </c>
      <c r="X81" s="6">
        <v>5443.3233810000002</v>
      </c>
      <c r="Y81" s="6">
        <v>4897.9422329999998</v>
      </c>
      <c r="Z81" s="6">
        <v>3132.8250796566658</v>
      </c>
      <c r="AA81" s="7"/>
    </row>
    <row r="82" spans="1:27" x14ac:dyDescent="0.25">
      <c r="A82" s="1"/>
      <c r="B82" s="60"/>
      <c r="C82" s="5" t="s">
        <v>29</v>
      </c>
      <c r="D82" s="6"/>
      <c r="E82" s="6"/>
      <c r="F82" s="6">
        <v>3184.9888875000001</v>
      </c>
      <c r="G82" s="6">
        <v>3044.6334449999999</v>
      </c>
      <c r="H82" s="6">
        <v>3923.4744464999999</v>
      </c>
      <c r="I82" s="6">
        <v>4467.6217004999999</v>
      </c>
      <c r="J82" s="6">
        <v>5517.0485474999996</v>
      </c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1"/>
      <c r="C83" s="8" t="s">
        <v>30</v>
      </c>
      <c r="D83" s="9"/>
      <c r="E83" s="9"/>
      <c r="F83" s="9">
        <v>9554.9666625000009</v>
      </c>
      <c r="G83" s="9">
        <v>9133.9003350000003</v>
      </c>
      <c r="H83" s="9">
        <v>11770.423339499999</v>
      </c>
      <c r="I83" s="9">
        <v>13402.8651015</v>
      </c>
      <c r="J83" s="9">
        <v>16551.1456425</v>
      </c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9">
        <v>44947</v>
      </c>
      <c r="C84" s="5" t="s">
        <v>27</v>
      </c>
      <c r="D84" s="6">
        <v>9281.0780888409354</v>
      </c>
      <c r="E84" s="6">
        <v>8083.2872246387697</v>
      </c>
      <c r="F84" s="6">
        <v>7936.431936</v>
      </c>
      <c r="G84" s="6"/>
      <c r="H84" s="6"/>
      <c r="I84" s="6"/>
      <c r="J84" s="6"/>
      <c r="K84" s="6"/>
      <c r="L84" s="6">
        <v>11294.711056259446</v>
      </c>
      <c r="M84" s="6">
        <v>14682.827317005982</v>
      </c>
      <c r="N84" s="6">
        <v>13079.479183295938</v>
      </c>
      <c r="O84" s="6">
        <v>11812.340968782471</v>
      </c>
      <c r="P84" s="6">
        <v>11206.045288026375</v>
      </c>
      <c r="Q84" s="6">
        <v>10039.846491782471</v>
      </c>
      <c r="R84" s="6">
        <v>10568.596645359376</v>
      </c>
      <c r="S84" s="6">
        <v>11209.763721703592</v>
      </c>
      <c r="T84" s="6">
        <v>12671.412685961017</v>
      </c>
      <c r="U84" s="6">
        <v>14617.269642557674</v>
      </c>
      <c r="V84" s="6">
        <v>14382.871701238648</v>
      </c>
      <c r="W84" s="6">
        <v>11866.078767204124</v>
      </c>
      <c r="X84" s="6">
        <v>11921.180236380133</v>
      </c>
      <c r="Y84" s="6">
        <v>10986.573396840568</v>
      </c>
      <c r="Z84" s="6"/>
      <c r="AA84" s="7">
        <v>8833.7338869327923</v>
      </c>
    </row>
    <row r="85" spans="1:27" x14ac:dyDescent="0.25">
      <c r="A85" s="1"/>
      <c r="B85" s="60"/>
      <c r="C85" s="5" t="s">
        <v>28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>
        <v>3656.6567230000001</v>
      </c>
      <c r="AA85" s="7"/>
    </row>
    <row r="86" spans="1:27" x14ac:dyDescent="0.25">
      <c r="A86" s="1"/>
      <c r="B86" s="60"/>
      <c r="C86" s="5" t="s">
        <v>29</v>
      </c>
      <c r="D86" s="6"/>
      <c r="E86" s="6"/>
      <c r="F86" s="6"/>
      <c r="G86" s="6">
        <v>2898.1179275</v>
      </c>
      <c r="H86" s="6">
        <v>2849.3789565000002</v>
      </c>
      <c r="I86" s="6">
        <v>3019.6568805000002</v>
      </c>
      <c r="J86" s="6">
        <v>2938.8365614999998</v>
      </c>
      <c r="K86" s="6">
        <v>3543.1381070000002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x14ac:dyDescent="0.25">
      <c r="A87" s="1"/>
      <c r="B87" s="61"/>
      <c r="C87" s="8" t="s">
        <v>30</v>
      </c>
      <c r="D87" s="9"/>
      <c r="E87" s="9"/>
      <c r="F87" s="9"/>
      <c r="G87" s="9">
        <v>8694.3537825000003</v>
      </c>
      <c r="H87" s="9">
        <v>8548.1368695000001</v>
      </c>
      <c r="I87" s="9">
        <v>9058.9706415000001</v>
      </c>
      <c r="J87" s="9">
        <v>8816.5096845000007</v>
      </c>
      <c r="K87" s="9">
        <v>10629.414321</v>
      </c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9">
        <v>44948</v>
      </c>
      <c r="C88" s="5" t="s">
        <v>27</v>
      </c>
      <c r="D88" s="6">
        <v>8533.1691450787785</v>
      </c>
      <c r="E88" s="6">
        <v>8561.2862484114903</v>
      </c>
      <c r="F88" s="6">
        <v>8248.6081300000005</v>
      </c>
      <c r="G88" s="6"/>
      <c r="H88" s="6"/>
      <c r="I88" s="6"/>
      <c r="J88" s="6"/>
      <c r="K88" s="6"/>
      <c r="L88" s="6"/>
      <c r="M88" s="6">
        <v>12193.380036</v>
      </c>
      <c r="N88" s="6">
        <v>12495.579767971793</v>
      </c>
      <c r="O88" s="6">
        <v>12027.562731005573</v>
      </c>
      <c r="P88" s="6">
        <v>12239.882566875</v>
      </c>
      <c r="Q88" s="6">
        <v>12502.471485</v>
      </c>
      <c r="R88" s="6">
        <v>12175.459014349668</v>
      </c>
      <c r="S88" s="6">
        <v>13268.333220201248</v>
      </c>
      <c r="T88" s="6">
        <v>14151.306399815852</v>
      </c>
      <c r="U88" s="6">
        <v>16118.432439980788</v>
      </c>
      <c r="V88" s="6">
        <v>15928.298997066391</v>
      </c>
      <c r="W88" s="6">
        <v>15951.743059066392</v>
      </c>
      <c r="X88" s="6">
        <v>15482.982320928122</v>
      </c>
      <c r="Y88" s="6">
        <v>12827.201151191033</v>
      </c>
      <c r="Z88" s="6">
        <v>12184.33787721875</v>
      </c>
      <c r="AA88" s="7">
        <v>11267.956536</v>
      </c>
    </row>
    <row r="89" spans="1:27" x14ac:dyDescent="0.25">
      <c r="A89" s="1"/>
      <c r="B89" s="60"/>
      <c r="C89" s="5" t="s">
        <v>28</v>
      </c>
      <c r="D89" s="6"/>
      <c r="E89" s="6"/>
      <c r="F89" s="6"/>
      <c r="G89" s="6"/>
      <c r="H89" s="6"/>
      <c r="I89" s="6"/>
      <c r="J89" s="6"/>
      <c r="K89" s="6"/>
      <c r="L89" s="6">
        <v>3643.0838450000001</v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7"/>
    </row>
    <row r="90" spans="1:27" x14ac:dyDescent="0.25">
      <c r="A90" s="1"/>
      <c r="B90" s="60"/>
      <c r="C90" s="5" t="s">
        <v>29</v>
      </c>
      <c r="D90" s="6"/>
      <c r="E90" s="6"/>
      <c r="F90" s="6"/>
      <c r="G90" s="6">
        <v>3017.8060335</v>
      </c>
      <c r="H90" s="6">
        <v>2954.568761</v>
      </c>
      <c r="I90" s="6">
        <v>3307.1551144999999</v>
      </c>
      <c r="J90" s="6">
        <v>3039.0907739999998</v>
      </c>
      <c r="K90" s="6">
        <v>3157.8534565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1"/>
      <c r="C91" s="8" t="s">
        <v>30</v>
      </c>
      <c r="D91" s="9"/>
      <c r="E91" s="9"/>
      <c r="F91" s="9"/>
      <c r="G91" s="9">
        <v>9053.4181004999991</v>
      </c>
      <c r="H91" s="9">
        <v>8863.7062829999995</v>
      </c>
      <c r="I91" s="9">
        <v>9921.4653435</v>
      </c>
      <c r="J91" s="9">
        <v>9117.2723220000007</v>
      </c>
      <c r="K91" s="9">
        <v>9473.5603695000009</v>
      </c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9">
        <v>44949</v>
      </c>
      <c r="C92" s="5" t="s">
        <v>27</v>
      </c>
      <c r="D92" s="6"/>
      <c r="E92" s="6"/>
      <c r="F92" s="6"/>
      <c r="G92" s="6"/>
      <c r="H92" s="6"/>
      <c r="I92" s="6"/>
      <c r="J92" s="6">
        <v>17673.121053999999</v>
      </c>
      <c r="K92" s="6"/>
      <c r="L92" s="6">
        <v>23916.027985000001</v>
      </c>
      <c r="M92" s="6">
        <v>25228.278507999999</v>
      </c>
      <c r="N92" s="6">
        <v>23446.529795999999</v>
      </c>
      <c r="O92" s="6">
        <v>21530.903150999999</v>
      </c>
      <c r="P92" s="6">
        <v>19709.754635284084</v>
      </c>
      <c r="Q92" s="6"/>
      <c r="R92" s="6"/>
      <c r="S92" s="6"/>
      <c r="T92" s="6"/>
      <c r="U92" s="6"/>
      <c r="V92" s="6"/>
      <c r="W92" s="6">
        <v>20654.835571</v>
      </c>
      <c r="X92" s="6"/>
      <c r="Y92" s="6"/>
      <c r="Z92" s="6">
        <v>16131.982452</v>
      </c>
      <c r="AA92" s="7">
        <v>15867.311331000001</v>
      </c>
    </row>
    <row r="93" spans="1:27" x14ac:dyDescent="0.25">
      <c r="A93" s="1"/>
      <c r="B93" s="60"/>
      <c r="C93" s="5" t="s">
        <v>28</v>
      </c>
      <c r="D93" s="6">
        <v>3340.669612816836</v>
      </c>
      <c r="E93" s="6">
        <v>4682.0259610000003</v>
      </c>
      <c r="F93" s="6"/>
      <c r="G93" s="6"/>
      <c r="H93" s="6"/>
      <c r="I93" s="6"/>
      <c r="J93" s="6"/>
      <c r="K93" s="6">
        <v>6989.4152210000002</v>
      </c>
      <c r="L93" s="6"/>
      <c r="M93" s="6"/>
      <c r="N93" s="6"/>
      <c r="O93" s="6"/>
      <c r="P93" s="6"/>
      <c r="Q93" s="6">
        <v>6822.8389909999996</v>
      </c>
      <c r="R93" s="6">
        <v>6830.8593279999996</v>
      </c>
      <c r="S93" s="6">
        <v>4826.4119735781187</v>
      </c>
      <c r="T93" s="6">
        <v>4165.6396480000003</v>
      </c>
      <c r="U93" s="6">
        <v>7677.9303049999999</v>
      </c>
      <c r="V93" s="6">
        <v>7652.6353959999997</v>
      </c>
      <c r="W93" s="6"/>
      <c r="X93" s="6">
        <v>6286.7103100000004</v>
      </c>
      <c r="Y93" s="6">
        <v>5732.0731589999996</v>
      </c>
      <c r="Z93" s="6"/>
      <c r="AA93" s="7"/>
    </row>
    <row r="94" spans="1:27" x14ac:dyDescent="0.25">
      <c r="A94" s="1"/>
      <c r="B94" s="60"/>
      <c r="C94" s="5" t="s">
        <v>29</v>
      </c>
      <c r="D94" s="6"/>
      <c r="E94" s="6"/>
      <c r="F94" s="6">
        <v>4868.3445590000001</v>
      </c>
      <c r="G94" s="6">
        <v>4788.7581380000001</v>
      </c>
      <c r="H94" s="6">
        <v>4822.6903329999996</v>
      </c>
      <c r="I94" s="6">
        <v>4815.903894</v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1"/>
      <c r="C95" s="8" t="s">
        <v>30</v>
      </c>
      <c r="D95" s="9"/>
      <c r="E95" s="9"/>
      <c r="F95" s="9">
        <v>14605.033676999999</v>
      </c>
      <c r="G95" s="9">
        <v>14366.274414</v>
      </c>
      <c r="H95" s="9">
        <v>14468.070999</v>
      </c>
      <c r="I95" s="9">
        <v>14447.711681999999</v>
      </c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9">
        <v>44950</v>
      </c>
      <c r="C96" s="5" t="s">
        <v>27</v>
      </c>
      <c r="D96" s="6">
        <v>13626.344892267451</v>
      </c>
      <c r="E96" s="6">
        <v>12872.970224999999</v>
      </c>
      <c r="F96" s="6">
        <v>12876.363450000001</v>
      </c>
      <c r="G96" s="6">
        <v>12369.23055</v>
      </c>
      <c r="H96" s="6">
        <v>12366.1458</v>
      </c>
      <c r="I96" s="6">
        <v>14195.926611391051</v>
      </c>
      <c r="J96" s="6">
        <v>16103.24204705505</v>
      </c>
      <c r="K96" s="6">
        <v>18039.660106837498</v>
      </c>
      <c r="L96" s="6">
        <v>21480.054865542901</v>
      </c>
      <c r="M96" s="6">
        <v>21579.506633630252</v>
      </c>
      <c r="N96" s="6">
        <v>20858.192123540401</v>
      </c>
      <c r="O96" s="6">
        <v>20434.658908666501</v>
      </c>
      <c r="P96" s="6">
        <v>19212.603385607548</v>
      </c>
      <c r="Q96" s="6">
        <v>19407.39615</v>
      </c>
      <c r="R96" s="6">
        <v>20226.088800000001</v>
      </c>
      <c r="S96" s="6"/>
      <c r="T96" s="6"/>
      <c r="U96" s="6"/>
      <c r="V96" s="6"/>
      <c r="W96" s="6"/>
      <c r="X96" s="6">
        <v>20534.5638</v>
      </c>
      <c r="Y96" s="6">
        <v>18004.451850000001</v>
      </c>
      <c r="Z96" s="6">
        <v>15901.77827079405</v>
      </c>
      <c r="AA96" s="7">
        <v>13885.8371106174</v>
      </c>
    </row>
    <row r="97" spans="1:27" x14ac:dyDescent="0.25">
      <c r="A97" s="1"/>
      <c r="B97" s="60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>
        <v>4071.2530499999998</v>
      </c>
      <c r="T97" s="6">
        <v>6927.7315500000004</v>
      </c>
      <c r="U97" s="6">
        <v>7711.875</v>
      </c>
      <c r="V97" s="6">
        <v>7711.875</v>
      </c>
      <c r="W97" s="6">
        <v>7242.9930000000004</v>
      </c>
      <c r="X97" s="6"/>
      <c r="Y97" s="6"/>
      <c r="Z97" s="6"/>
      <c r="AA97" s="7"/>
    </row>
    <row r="98" spans="1:27" x14ac:dyDescent="0.25">
      <c r="A98" s="1"/>
      <c r="B98" s="60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1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9">
        <v>44951</v>
      </c>
      <c r="C100" s="5" t="s">
        <v>27</v>
      </c>
      <c r="D100" s="6">
        <v>12588.97829903055</v>
      </c>
      <c r="E100" s="6">
        <v>12400.6616513847</v>
      </c>
      <c r="F100" s="6"/>
      <c r="G100" s="6"/>
      <c r="H100" s="6"/>
      <c r="I100" s="6">
        <v>13915.924199999999</v>
      </c>
      <c r="J100" s="6">
        <v>14592.81221709165</v>
      </c>
      <c r="K100" s="6">
        <v>16122.0541783806</v>
      </c>
      <c r="L100" s="6">
        <v>19296.418993362451</v>
      </c>
      <c r="M100" s="6">
        <v>19092.169194908402</v>
      </c>
      <c r="N100" s="6">
        <v>17638.842340081352</v>
      </c>
      <c r="O100" s="6">
        <v>16755.926029197752</v>
      </c>
      <c r="P100" s="6">
        <v>16361.6131549701</v>
      </c>
      <c r="Q100" s="6">
        <v>15426.118332853201</v>
      </c>
      <c r="R100" s="6">
        <v>15698.06843870205</v>
      </c>
      <c r="S100" s="6">
        <v>17042.371703514</v>
      </c>
      <c r="T100" s="6">
        <v>17095.6610238186</v>
      </c>
      <c r="U100" s="6">
        <v>17550.953943070948</v>
      </c>
      <c r="V100" s="6">
        <v>17211.580814920049</v>
      </c>
      <c r="W100" s="6">
        <v>18647.313750000001</v>
      </c>
      <c r="X100" s="6">
        <v>14929.318683365849</v>
      </c>
      <c r="Y100" s="6">
        <v>13515.907421896651</v>
      </c>
      <c r="Z100" s="6">
        <v>13497.881101636949</v>
      </c>
      <c r="AA100" s="7">
        <v>12830.1340057659</v>
      </c>
    </row>
    <row r="101" spans="1:27" x14ac:dyDescent="0.25">
      <c r="A101" s="1"/>
      <c r="B101" s="60"/>
      <c r="C101" s="5" t="s">
        <v>28</v>
      </c>
      <c r="D101" s="6"/>
      <c r="E101" s="6"/>
      <c r="F101" s="6">
        <v>4879.4575500000001</v>
      </c>
      <c r="G101" s="6">
        <v>4753.5997500000003</v>
      </c>
      <c r="H101" s="6">
        <v>4694.9894999999997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7"/>
    </row>
    <row r="102" spans="1:27" x14ac:dyDescent="0.25">
      <c r="A102" s="1"/>
      <c r="B102" s="60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1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9">
        <v>44952</v>
      </c>
      <c r="C104" s="5" t="s">
        <v>27</v>
      </c>
      <c r="D104" s="6">
        <v>12433.349450305799</v>
      </c>
      <c r="E104" s="6">
        <v>13121.90955</v>
      </c>
      <c r="F104" s="6">
        <v>12789.3735</v>
      </c>
      <c r="G104" s="6"/>
      <c r="H104" s="6"/>
      <c r="I104" s="6"/>
      <c r="J104" s="6">
        <v>15317.01765</v>
      </c>
      <c r="K104" s="6">
        <v>17291.874599999999</v>
      </c>
      <c r="L104" s="6">
        <v>17311.898435932351</v>
      </c>
      <c r="M104" s="6">
        <v>18824.995350000001</v>
      </c>
      <c r="N104" s="6">
        <v>16608.5862146658</v>
      </c>
      <c r="O104" s="6">
        <v>16451.357555980801</v>
      </c>
      <c r="P104" s="6">
        <v>15874.424556176249</v>
      </c>
      <c r="Q104" s="6">
        <v>14912.1613192896</v>
      </c>
      <c r="R104" s="6">
        <v>14466.87265887765</v>
      </c>
      <c r="S104" s="6">
        <v>14172.13246136445</v>
      </c>
      <c r="T104" s="6">
        <v>16853.840100000001</v>
      </c>
      <c r="U104" s="6">
        <v>15820.504306401601</v>
      </c>
      <c r="V104" s="6">
        <v>15166.590723783451</v>
      </c>
      <c r="W104" s="6">
        <v>14514.11331130755</v>
      </c>
      <c r="X104" s="6">
        <v>14412.11064437385</v>
      </c>
      <c r="Y104" s="6">
        <v>12611.149339363201</v>
      </c>
      <c r="Z104" s="6"/>
      <c r="AA104" s="7">
        <v>12757.90905</v>
      </c>
    </row>
    <row r="105" spans="1:27" x14ac:dyDescent="0.25">
      <c r="A105" s="1"/>
      <c r="B105" s="60"/>
      <c r="C105" s="5" t="s">
        <v>28</v>
      </c>
      <c r="D105" s="6"/>
      <c r="E105" s="6"/>
      <c r="F105" s="6"/>
      <c r="G105" s="6">
        <v>4184.1549000000005</v>
      </c>
      <c r="H105" s="6">
        <v>4194.6430499999997</v>
      </c>
      <c r="I105" s="6">
        <v>4416.1280999999999</v>
      </c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>
        <v>4715.3488500000003</v>
      </c>
      <c r="AA105" s="7"/>
    </row>
    <row r="106" spans="1:27" x14ac:dyDescent="0.25">
      <c r="A106" s="1"/>
      <c r="B106" s="60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1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9">
        <v>44953</v>
      </c>
      <c r="C108" s="5" t="s">
        <v>27</v>
      </c>
      <c r="D108" s="6">
        <v>10928.719006507505</v>
      </c>
      <c r="E108" s="6">
        <v>11321.207378614912</v>
      </c>
      <c r="F108" s="6">
        <v>12240.865268</v>
      </c>
      <c r="G108" s="6"/>
      <c r="H108" s="6"/>
      <c r="I108" s="6"/>
      <c r="J108" s="6">
        <v>14128.726148</v>
      </c>
      <c r="K108" s="6">
        <v>16296.681420000001</v>
      </c>
      <c r="L108" s="6">
        <v>18045.728999999999</v>
      </c>
      <c r="M108" s="6">
        <v>15974.750969131692</v>
      </c>
      <c r="N108" s="6">
        <v>15637.419296763765</v>
      </c>
      <c r="O108" s="6">
        <v>15235.063475001953</v>
      </c>
      <c r="P108" s="6">
        <v>14680.4187251602</v>
      </c>
      <c r="Q108" s="6">
        <v>14434.526706872315</v>
      </c>
      <c r="R108" s="6">
        <v>14555.182380162712</v>
      </c>
      <c r="S108" s="6"/>
      <c r="T108" s="6">
        <v>15076.684895674576</v>
      </c>
      <c r="U108" s="6">
        <v>18328.291184000002</v>
      </c>
      <c r="V108" s="6"/>
      <c r="W108" s="6"/>
      <c r="X108" s="6"/>
      <c r="Y108" s="6"/>
      <c r="Z108" s="6"/>
      <c r="AA108" s="7"/>
    </row>
    <row r="109" spans="1:27" x14ac:dyDescent="0.25">
      <c r="A109" s="1"/>
      <c r="B109" s="60"/>
      <c r="C109" s="5" t="s">
        <v>28</v>
      </c>
      <c r="D109" s="6"/>
      <c r="E109" s="6"/>
      <c r="F109" s="6"/>
      <c r="G109" s="6">
        <v>3852.8402599999999</v>
      </c>
      <c r="H109" s="6">
        <v>4119.3617960000001</v>
      </c>
      <c r="I109" s="6">
        <v>2585.0121199999999</v>
      </c>
      <c r="J109" s="6"/>
      <c r="K109" s="6"/>
      <c r="L109" s="6"/>
      <c r="M109" s="6"/>
      <c r="N109" s="6"/>
      <c r="O109" s="6"/>
      <c r="P109" s="6"/>
      <c r="Q109" s="6"/>
      <c r="R109" s="6"/>
      <c r="S109" s="6">
        <v>5706.7690000000002</v>
      </c>
      <c r="T109" s="6"/>
      <c r="U109" s="6"/>
      <c r="V109" s="6">
        <v>6191.0731800000003</v>
      </c>
      <c r="W109" s="6">
        <v>6018.3277399999997</v>
      </c>
      <c r="X109" s="6">
        <v>5648.7758880000001</v>
      </c>
      <c r="Y109" s="6">
        <v>5160.7700199999999</v>
      </c>
      <c r="Z109" s="6">
        <v>5026.2753560000001</v>
      </c>
      <c r="AA109" s="7">
        <v>2586.55449</v>
      </c>
    </row>
    <row r="110" spans="1:27" x14ac:dyDescent="0.25">
      <c r="A110" s="1"/>
      <c r="B110" s="60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1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9">
        <v>44954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>
        <v>14885.721344</v>
      </c>
      <c r="N112" s="6"/>
      <c r="O112" s="6">
        <v>14642.026884000001</v>
      </c>
      <c r="P112" s="6">
        <v>14051.607647999999</v>
      </c>
      <c r="Q112" s="6"/>
      <c r="R112" s="6"/>
      <c r="S112" s="6"/>
      <c r="T112" s="6">
        <v>14276.793668</v>
      </c>
      <c r="U112" s="6">
        <v>14002.179833612425</v>
      </c>
      <c r="V112" s="6">
        <v>16324.444079999999</v>
      </c>
      <c r="W112" s="6"/>
      <c r="X112" s="6"/>
      <c r="Y112" s="6"/>
      <c r="Z112" s="6"/>
      <c r="AA112" s="7"/>
    </row>
    <row r="113" spans="1:27" x14ac:dyDescent="0.25">
      <c r="A113" s="1"/>
      <c r="B113" s="60"/>
      <c r="C113" s="5" t="s">
        <v>28</v>
      </c>
      <c r="D113" s="6">
        <v>2590.564652</v>
      </c>
      <c r="E113" s="6">
        <v>2728.8438082927678</v>
      </c>
      <c r="F113" s="6">
        <v>2528.6984774184562</v>
      </c>
      <c r="G113" s="6">
        <v>2433.2287832738521</v>
      </c>
      <c r="H113" s="6">
        <v>2999.99740776826</v>
      </c>
      <c r="I113" s="6">
        <v>2995.1113221232481</v>
      </c>
      <c r="J113" s="6">
        <v>2556.4554911103601</v>
      </c>
      <c r="K113" s="6">
        <v>2574.1259732113722</v>
      </c>
      <c r="L113" s="6">
        <v>2692.7644609820081</v>
      </c>
      <c r="M113" s="6"/>
      <c r="N113" s="6">
        <v>5007.1499679999997</v>
      </c>
      <c r="O113" s="6"/>
      <c r="P113" s="6"/>
      <c r="Q113" s="6">
        <v>2998.1363976991161</v>
      </c>
      <c r="R113" s="6">
        <v>3671.227971778032</v>
      </c>
      <c r="S113" s="6">
        <v>2747.8863919999999</v>
      </c>
      <c r="T113" s="6"/>
      <c r="U113" s="6"/>
      <c r="V113" s="6"/>
      <c r="W113" s="6">
        <v>5128.6887239999996</v>
      </c>
      <c r="X113" s="6">
        <v>4667.21162</v>
      </c>
      <c r="Y113" s="6">
        <v>4515.4424120000003</v>
      </c>
      <c r="Z113" s="6">
        <v>3257.3581500547439</v>
      </c>
      <c r="AA113" s="7">
        <v>3034.6542593093159</v>
      </c>
    </row>
    <row r="114" spans="1:27" x14ac:dyDescent="0.25">
      <c r="A114" s="1"/>
      <c r="B114" s="60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1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x14ac:dyDescent="0.25">
      <c r="A116" s="4"/>
      <c r="B116" s="59">
        <v>44955</v>
      </c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>
        <v>11754.710244</v>
      </c>
      <c r="P116" s="6">
        <v>10621.751604011621</v>
      </c>
      <c r="Q116" s="6">
        <v>9685.6595303040831</v>
      </c>
      <c r="R116" s="6">
        <v>9947.087286965716</v>
      </c>
      <c r="S116" s="6">
        <v>10522.087211933787</v>
      </c>
      <c r="T116" s="6">
        <v>11815.639502840304</v>
      </c>
      <c r="U116" s="6">
        <v>15664.926668</v>
      </c>
      <c r="V116" s="6">
        <v>18093.233995999999</v>
      </c>
      <c r="W116" s="6"/>
      <c r="X116" s="6">
        <v>20307.460368</v>
      </c>
      <c r="Y116" s="6">
        <v>16679.806128</v>
      </c>
      <c r="Z116" s="6">
        <v>16222.030712</v>
      </c>
      <c r="AA116" s="7">
        <v>11329.838721127684</v>
      </c>
    </row>
    <row r="117" spans="1:27" x14ac:dyDescent="0.25">
      <c r="A117" s="1"/>
      <c r="B117" s="60"/>
      <c r="C117" s="5" t="s">
        <v>28</v>
      </c>
      <c r="D117" s="6">
        <v>3215.5152720601918</v>
      </c>
      <c r="E117" s="6">
        <v>2495.371325881476</v>
      </c>
      <c r="F117" s="6">
        <v>2175.0276029574202</v>
      </c>
      <c r="G117" s="6">
        <v>3203.1940159999999</v>
      </c>
      <c r="H117" s="6">
        <v>3329.0514079999998</v>
      </c>
      <c r="I117" s="6">
        <v>3976.2298599999999</v>
      </c>
      <c r="J117" s="6">
        <v>4260.6428880000003</v>
      </c>
      <c r="K117" s="6">
        <v>3003.8192087574321</v>
      </c>
      <c r="L117" s="6">
        <v>2934.3593013382801</v>
      </c>
      <c r="M117" s="6">
        <v>3129.3093322299801</v>
      </c>
      <c r="N117" s="6">
        <v>2413.9118748723158</v>
      </c>
      <c r="O117" s="6"/>
      <c r="P117" s="6"/>
      <c r="Q117" s="6"/>
      <c r="R117" s="6"/>
      <c r="S117" s="6"/>
      <c r="T117" s="6"/>
      <c r="U117" s="6"/>
      <c r="V117" s="6"/>
      <c r="W117" s="6">
        <v>6088.6598119999999</v>
      </c>
      <c r="X117" s="6"/>
      <c r="Y117" s="6"/>
      <c r="Z117" s="6"/>
      <c r="AA117" s="7"/>
    </row>
    <row r="118" spans="1:27" x14ac:dyDescent="0.25">
      <c r="A118" s="1"/>
      <c r="B118" s="60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1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x14ac:dyDescent="0.25">
      <c r="A120" s="4"/>
      <c r="B120" s="59">
        <v>44956</v>
      </c>
      <c r="C120" s="5" t="s">
        <v>27</v>
      </c>
      <c r="D120" s="6"/>
      <c r="E120" s="6"/>
      <c r="F120" s="6"/>
      <c r="G120" s="6"/>
      <c r="H120" s="6"/>
      <c r="I120" s="6"/>
      <c r="J120" s="6"/>
      <c r="K120" s="6">
        <v>23228.092199999999</v>
      </c>
      <c r="L120" s="6">
        <v>20953.404923999999</v>
      </c>
      <c r="M120" s="6"/>
      <c r="N120" s="6">
        <v>20328.167255309952</v>
      </c>
      <c r="O120" s="6">
        <v>18625.60407891147</v>
      </c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0"/>
      <c r="C121" s="5" t="s">
        <v>28</v>
      </c>
      <c r="D121" s="6">
        <v>3459.0498290097598</v>
      </c>
      <c r="E121" s="6">
        <v>2607.9692443197641</v>
      </c>
      <c r="F121" s="6">
        <v>2441.2632359999998</v>
      </c>
      <c r="G121" s="6">
        <v>1628.74272</v>
      </c>
      <c r="H121" s="6">
        <v>2546.761344</v>
      </c>
      <c r="I121" s="6">
        <v>5474.1796039999999</v>
      </c>
      <c r="J121" s="6">
        <v>6893.7769520000002</v>
      </c>
      <c r="K121" s="6"/>
      <c r="L121" s="6"/>
      <c r="M121" s="6">
        <v>7877.8090119999997</v>
      </c>
      <c r="N121" s="6"/>
      <c r="O121" s="6"/>
      <c r="P121" s="6">
        <v>7341.0642520000001</v>
      </c>
      <c r="Q121" s="6">
        <v>6174.8315235551718</v>
      </c>
      <c r="R121" s="6">
        <v>4307.3415385165317</v>
      </c>
      <c r="S121" s="6">
        <v>5637.328061881004</v>
      </c>
      <c r="T121" s="6">
        <v>5276.4682483549641</v>
      </c>
      <c r="U121" s="6">
        <v>4404.6295690540683</v>
      </c>
      <c r="V121" s="6">
        <v>4860.8925876218036</v>
      </c>
      <c r="W121" s="6">
        <v>3564.2922151485</v>
      </c>
      <c r="X121" s="6">
        <v>4856.2968340039042</v>
      </c>
      <c r="Y121" s="6">
        <v>4242.9887945056598</v>
      </c>
      <c r="Z121" s="6">
        <v>3143.6585340000001</v>
      </c>
      <c r="AA121" s="7">
        <v>2266.3669678214278</v>
      </c>
    </row>
    <row r="122" spans="1:27" x14ac:dyDescent="0.25">
      <c r="A122" s="1"/>
      <c r="B122" s="60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1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x14ac:dyDescent="0.25">
      <c r="A124" s="4"/>
      <c r="B124" s="59">
        <v>44957</v>
      </c>
      <c r="C124" s="5" t="s">
        <v>27</v>
      </c>
      <c r="D124" s="6">
        <v>9051.0384588723155</v>
      </c>
      <c r="E124" s="6">
        <v>9610.8159439999999</v>
      </c>
      <c r="F124" s="6"/>
      <c r="G124" s="6"/>
      <c r="H124" s="6"/>
      <c r="I124" s="6"/>
      <c r="J124" s="6">
        <v>13596.300024</v>
      </c>
      <c r="K124" s="6">
        <v>16723.609435999999</v>
      </c>
      <c r="L124" s="6">
        <v>18227.111712000002</v>
      </c>
      <c r="M124" s="6"/>
      <c r="N124" s="6"/>
      <c r="O124" s="6">
        <v>13566.069572</v>
      </c>
      <c r="P124" s="6">
        <v>12251.886382651744</v>
      </c>
      <c r="Q124" s="6">
        <v>11808.222365198217</v>
      </c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0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>
        <v>5292.1799440000004</v>
      </c>
      <c r="N125" s="6">
        <v>5181.7462519999999</v>
      </c>
      <c r="O125" s="6"/>
      <c r="P125" s="6"/>
      <c r="Q125" s="6"/>
      <c r="R125" s="6">
        <v>4729.5233680000001</v>
      </c>
      <c r="S125" s="6">
        <v>3189.2675432978922</v>
      </c>
      <c r="T125" s="6">
        <v>3495.6273679999999</v>
      </c>
      <c r="U125" s="6">
        <v>4237.198864</v>
      </c>
      <c r="V125" s="6">
        <v>4847.1457652417121</v>
      </c>
      <c r="W125" s="6">
        <v>6464.9980919999998</v>
      </c>
      <c r="X125" s="6">
        <v>5323.0273440000001</v>
      </c>
      <c r="Y125" s="6">
        <v>4457.4493000000002</v>
      </c>
      <c r="Z125" s="6">
        <v>3752.8946839999999</v>
      </c>
      <c r="AA125" s="7">
        <v>3044.6383799999999</v>
      </c>
    </row>
    <row r="126" spans="1:27" x14ac:dyDescent="0.25">
      <c r="A126" s="1"/>
      <c r="B126" s="60"/>
      <c r="C126" s="5" t="s">
        <v>29</v>
      </c>
      <c r="D126" s="6"/>
      <c r="E126" s="6"/>
      <c r="F126" s="6">
        <v>3223.861774</v>
      </c>
      <c r="G126" s="6">
        <v>3236.8176819999999</v>
      </c>
      <c r="H126" s="6">
        <v>3507.0409060000002</v>
      </c>
      <c r="I126" s="6">
        <v>3581.6916139999998</v>
      </c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2"/>
      <c r="C127" s="11" t="s">
        <v>30</v>
      </c>
      <c r="D127" s="12"/>
      <c r="E127" s="12"/>
      <c r="F127" s="12">
        <v>9671.5853220000008</v>
      </c>
      <c r="G127" s="12">
        <v>9710.4530460000005</v>
      </c>
      <c r="H127" s="12">
        <v>10521.122718000001</v>
      </c>
      <c r="I127" s="12">
        <v>10745.074842</v>
      </c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66" zoomScaleNormal="100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37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44927</v>
      </c>
      <c r="C4" s="70">
        <f t="shared" ref="C4:C34" si="0">SUM(E4:AB4)</f>
        <v>322.20999999999992</v>
      </c>
      <c r="D4" s="71"/>
      <c r="E4" s="29">
        <v>14.33</v>
      </c>
      <c r="F4" s="30">
        <v>5.22</v>
      </c>
      <c r="G4" s="30">
        <v>11.59</v>
      </c>
      <c r="H4" s="30">
        <v>7.36</v>
      </c>
      <c r="I4" s="30">
        <v>8.7799999999999994</v>
      </c>
      <c r="J4" s="30">
        <v>12.78</v>
      </c>
      <c r="K4" s="30">
        <v>12.97</v>
      </c>
      <c r="L4" s="30">
        <v>10.85</v>
      </c>
      <c r="M4" s="30">
        <v>17.940000000000001</v>
      </c>
      <c r="N4" s="30">
        <v>0</v>
      </c>
      <c r="O4" s="30">
        <v>18.57</v>
      </c>
      <c r="P4" s="30">
        <v>19.7</v>
      </c>
      <c r="Q4" s="30">
        <v>19.62</v>
      </c>
      <c r="R4" s="30">
        <v>19.88</v>
      </c>
      <c r="S4" s="30">
        <v>19.38</v>
      </c>
      <c r="T4" s="30">
        <v>19.190000000000001</v>
      </c>
      <c r="U4" s="30">
        <v>19.16</v>
      </c>
      <c r="V4" s="30">
        <v>18.91</v>
      </c>
      <c r="W4" s="30">
        <v>10.15</v>
      </c>
      <c r="X4" s="30">
        <v>19.350000000000001</v>
      </c>
      <c r="Y4" s="30">
        <v>13.54</v>
      </c>
      <c r="Z4" s="30">
        <v>6.21</v>
      </c>
      <c r="AA4" s="30">
        <v>9.14</v>
      </c>
      <c r="AB4" s="31">
        <v>7.59</v>
      </c>
    </row>
    <row r="5" spans="1:28" ht="15.75" x14ac:dyDescent="0.25">
      <c r="A5" s="23"/>
      <c r="B5" s="28">
        <v>44928</v>
      </c>
      <c r="C5" s="70">
        <f t="shared" si="0"/>
        <v>310.18000000000006</v>
      </c>
      <c r="D5" s="71"/>
      <c r="E5" s="29">
        <v>19.37</v>
      </c>
      <c r="F5" s="30">
        <v>11.86</v>
      </c>
      <c r="G5" s="30">
        <v>0</v>
      </c>
      <c r="H5" s="30">
        <v>0</v>
      </c>
      <c r="I5" s="30">
        <v>0</v>
      </c>
      <c r="J5" s="30">
        <v>0</v>
      </c>
      <c r="K5" s="30">
        <v>2.5499999999999998</v>
      </c>
      <c r="L5" s="30">
        <v>3.81</v>
      </c>
      <c r="M5" s="30">
        <v>5.94</v>
      </c>
      <c r="N5" s="30">
        <v>18.25</v>
      </c>
      <c r="O5" s="30">
        <v>19.059999999999999</v>
      </c>
      <c r="P5" s="30">
        <v>18.89</v>
      </c>
      <c r="Q5" s="30">
        <v>19.3</v>
      </c>
      <c r="R5" s="30">
        <v>19.14</v>
      </c>
      <c r="S5" s="30">
        <v>18.86</v>
      </c>
      <c r="T5" s="30">
        <v>19.079999999999998</v>
      </c>
      <c r="U5" s="30">
        <v>19.02</v>
      </c>
      <c r="V5" s="30">
        <v>18.940000000000001</v>
      </c>
      <c r="W5" s="30">
        <v>18.66</v>
      </c>
      <c r="X5" s="30">
        <v>3.75</v>
      </c>
      <c r="Y5" s="30">
        <v>18.53</v>
      </c>
      <c r="Z5" s="30">
        <v>18.07</v>
      </c>
      <c r="AA5" s="30">
        <v>18.23</v>
      </c>
      <c r="AB5" s="31">
        <v>18.87</v>
      </c>
    </row>
    <row r="6" spans="1:28" ht="15.75" x14ac:dyDescent="0.25">
      <c r="A6" s="23"/>
      <c r="B6" s="32">
        <v>44929</v>
      </c>
      <c r="C6" s="70">
        <f t="shared" si="0"/>
        <v>406.79</v>
      </c>
      <c r="D6" s="71"/>
      <c r="E6" s="29">
        <v>19.05</v>
      </c>
      <c r="F6" s="30">
        <v>18.88</v>
      </c>
      <c r="G6" s="30">
        <v>13.89</v>
      </c>
      <c r="H6" s="30">
        <v>13.79</v>
      </c>
      <c r="I6" s="30">
        <v>12.73</v>
      </c>
      <c r="J6" s="30">
        <v>11.75</v>
      </c>
      <c r="K6" s="30">
        <v>19.38</v>
      </c>
      <c r="L6" s="30">
        <v>16.3</v>
      </c>
      <c r="M6" s="30">
        <v>18.8</v>
      </c>
      <c r="N6" s="30">
        <v>18.8</v>
      </c>
      <c r="O6" s="30">
        <v>18.739999999999998</v>
      </c>
      <c r="P6" s="30">
        <v>18.82</v>
      </c>
      <c r="Q6" s="30">
        <v>18.8</v>
      </c>
      <c r="R6" s="30">
        <v>18.73</v>
      </c>
      <c r="S6" s="30">
        <v>18.61</v>
      </c>
      <c r="T6" s="30">
        <v>18.489999999999998</v>
      </c>
      <c r="U6" s="30">
        <v>16.57</v>
      </c>
      <c r="V6" s="30">
        <v>15.86</v>
      </c>
      <c r="W6" s="30">
        <v>18.149999999999999</v>
      </c>
      <c r="X6" s="30">
        <v>18.3</v>
      </c>
      <c r="Y6" s="30">
        <v>15.74</v>
      </c>
      <c r="Z6" s="30">
        <v>15.3</v>
      </c>
      <c r="AA6" s="30">
        <v>15.5</v>
      </c>
      <c r="AB6" s="31">
        <v>15.81</v>
      </c>
    </row>
    <row r="7" spans="1:28" ht="15.75" x14ac:dyDescent="0.25">
      <c r="A7" s="23"/>
      <c r="B7" s="32">
        <v>44930</v>
      </c>
      <c r="C7" s="70">
        <f t="shared" si="0"/>
        <v>233.55999999999997</v>
      </c>
      <c r="D7" s="71"/>
      <c r="E7" s="29">
        <v>15.68</v>
      </c>
      <c r="F7" s="30">
        <v>5.24</v>
      </c>
      <c r="G7" s="30">
        <v>13.43</v>
      </c>
      <c r="H7" s="30">
        <v>0.3</v>
      </c>
      <c r="I7" s="30">
        <v>5.48</v>
      </c>
      <c r="J7" s="30">
        <v>5.51</v>
      </c>
      <c r="K7" s="30">
        <v>6.12</v>
      </c>
      <c r="L7" s="30">
        <v>0</v>
      </c>
      <c r="M7" s="30">
        <v>16.07</v>
      </c>
      <c r="N7" s="30">
        <v>16.899999999999999</v>
      </c>
      <c r="O7" s="30">
        <v>17.489999999999998</v>
      </c>
      <c r="P7" s="30">
        <v>18.14</v>
      </c>
      <c r="Q7" s="30">
        <v>18.149999999999999</v>
      </c>
      <c r="R7" s="30">
        <v>15.16</v>
      </c>
      <c r="S7" s="30">
        <v>0</v>
      </c>
      <c r="T7" s="30">
        <v>11.67</v>
      </c>
      <c r="U7" s="30">
        <v>12.05</v>
      </c>
      <c r="V7" s="30">
        <v>14.85</v>
      </c>
      <c r="W7" s="30">
        <v>12.07</v>
      </c>
      <c r="X7" s="30">
        <v>0</v>
      </c>
      <c r="Y7" s="30">
        <v>0</v>
      </c>
      <c r="Z7" s="30">
        <v>0</v>
      </c>
      <c r="AA7" s="30">
        <v>13.79</v>
      </c>
      <c r="AB7" s="31">
        <v>15.46</v>
      </c>
    </row>
    <row r="8" spans="1:28" ht="15.75" x14ac:dyDescent="0.25">
      <c r="A8" s="23"/>
      <c r="B8" s="32">
        <v>44931</v>
      </c>
      <c r="C8" s="70">
        <f t="shared" si="0"/>
        <v>44.800000000000004</v>
      </c>
      <c r="D8" s="71"/>
      <c r="E8" s="29">
        <v>9.91</v>
      </c>
      <c r="F8" s="30">
        <v>15.33</v>
      </c>
      <c r="G8" s="30">
        <v>6.67</v>
      </c>
      <c r="H8" s="30">
        <v>0</v>
      </c>
      <c r="I8" s="30">
        <v>0</v>
      </c>
      <c r="J8" s="30">
        <v>3.38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5.69</v>
      </c>
      <c r="W8" s="30">
        <v>3.82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44932</v>
      </c>
      <c r="C9" s="70">
        <f t="shared" si="0"/>
        <v>308.97999999999996</v>
      </c>
      <c r="D9" s="71"/>
      <c r="E9" s="29">
        <v>14.26</v>
      </c>
      <c r="F9" s="30">
        <v>15.22</v>
      </c>
      <c r="G9" s="30">
        <v>0</v>
      </c>
      <c r="H9" s="30">
        <v>10.88</v>
      </c>
      <c r="I9" s="30">
        <v>20.92</v>
      </c>
      <c r="J9" s="30">
        <v>7.6</v>
      </c>
      <c r="K9" s="30">
        <v>12.89</v>
      </c>
      <c r="L9" s="30">
        <v>1.44</v>
      </c>
      <c r="M9" s="30">
        <v>6.48</v>
      </c>
      <c r="N9" s="30">
        <v>0</v>
      </c>
      <c r="O9" s="30">
        <v>15.51</v>
      </c>
      <c r="P9" s="30">
        <v>18.809999999999999</v>
      </c>
      <c r="Q9" s="30">
        <v>11.35</v>
      </c>
      <c r="R9" s="30">
        <v>16</v>
      </c>
      <c r="S9" s="30">
        <v>16.39</v>
      </c>
      <c r="T9" s="30">
        <v>18.8</v>
      </c>
      <c r="U9" s="30">
        <v>19.2</v>
      </c>
      <c r="V9" s="30">
        <v>19.25</v>
      </c>
      <c r="W9" s="30">
        <v>19.260000000000002</v>
      </c>
      <c r="X9" s="30">
        <v>19.190000000000001</v>
      </c>
      <c r="Y9" s="30">
        <v>11.34</v>
      </c>
      <c r="Z9" s="30">
        <v>0</v>
      </c>
      <c r="AA9" s="30">
        <v>17.989999999999998</v>
      </c>
      <c r="AB9" s="31">
        <v>16.2</v>
      </c>
    </row>
    <row r="10" spans="1:28" ht="15.75" x14ac:dyDescent="0.25">
      <c r="A10" s="23"/>
      <c r="B10" s="32">
        <v>44933</v>
      </c>
      <c r="C10" s="70">
        <f t="shared" si="0"/>
        <v>162.96</v>
      </c>
      <c r="D10" s="71"/>
      <c r="E10" s="29">
        <v>16.5</v>
      </c>
      <c r="F10" s="30">
        <v>1.76</v>
      </c>
      <c r="G10" s="30">
        <v>0.19</v>
      </c>
      <c r="H10" s="30">
        <v>0</v>
      </c>
      <c r="I10" s="30">
        <v>1.54</v>
      </c>
      <c r="J10" s="30">
        <v>18.899999999999999</v>
      </c>
      <c r="K10" s="30">
        <v>17.09</v>
      </c>
      <c r="L10" s="30">
        <v>3.9</v>
      </c>
      <c r="M10" s="30">
        <v>0.79</v>
      </c>
      <c r="N10" s="30">
        <v>3.81</v>
      </c>
      <c r="O10" s="30">
        <v>0</v>
      </c>
      <c r="P10" s="30">
        <v>0</v>
      </c>
      <c r="Q10" s="30">
        <v>1.1299999999999999</v>
      </c>
      <c r="R10" s="30">
        <v>9.17</v>
      </c>
      <c r="S10" s="30">
        <v>0</v>
      </c>
      <c r="T10" s="30">
        <v>0</v>
      </c>
      <c r="U10" s="30">
        <v>5.8</v>
      </c>
      <c r="V10" s="30">
        <v>16.05</v>
      </c>
      <c r="W10" s="30">
        <v>10.26</v>
      </c>
      <c r="X10" s="30">
        <v>6.29</v>
      </c>
      <c r="Y10" s="30">
        <v>20.03</v>
      </c>
      <c r="Z10" s="30">
        <v>19.48</v>
      </c>
      <c r="AA10" s="30">
        <v>10.27</v>
      </c>
      <c r="AB10" s="31">
        <v>0</v>
      </c>
    </row>
    <row r="11" spans="1:28" ht="15.75" x14ac:dyDescent="0.25">
      <c r="A11" s="23"/>
      <c r="B11" s="32">
        <v>44934</v>
      </c>
      <c r="C11" s="70">
        <f t="shared" si="0"/>
        <v>166</v>
      </c>
      <c r="D11" s="71"/>
      <c r="E11" s="29">
        <v>0</v>
      </c>
      <c r="F11" s="30">
        <v>9.06</v>
      </c>
      <c r="G11" s="30">
        <v>6.65</v>
      </c>
      <c r="H11" s="30">
        <v>0</v>
      </c>
      <c r="I11" s="30">
        <v>0</v>
      </c>
      <c r="J11" s="30">
        <v>0</v>
      </c>
      <c r="K11" s="30">
        <v>0</v>
      </c>
      <c r="L11" s="30">
        <v>14.72</v>
      </c>
      <c r="M11" s="30">
        <v>19.14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0.33</v>
      </c>
      <c r="U11" s="30">
        <v>6.88</v>
      </c>
      <c r="V11" s="30">
        <v>13.48</v>
      </c>
      <c r="W11" s="30">
        <v>0</v>
      </c>
      <c r="X11" s="30">
        <v>18.97</v>
      </c>
      <c r="Y11" s="30">
        <v>18.93</v>
      </c>
      <c r="Z11" s="30">
        <v>18.420000000000002</v>
      </c>
      <c r="AA11" s="30">
        <v>19.690000000000001</v>
      </c>
      <c r="AB11" s="31">
        <v>19.73</v>
      </c>
    </row>
    <row r="12" spans="1:28" ht="15.75" x14ac:dyDescent="0.25">
      <c r="A12" s="23"/>
      <c r="B12" s="32">
        <v>44935</v>
      </c>
      <c r="C12" s="70">
        <f t="shared" si="0"/>
        <v>286.20999999999998</v>
      </c>
      <c r="D12" s="71"/>
      <c r="E12" s="29">
        <v>3.54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18.43</v>
      </c>
      <c r="L12" s="30">
        <v>14.77</v>
      </c>
      <c r="M12" s="30">
        <v>18.79</v>
      </c>
      <c r="N12" s="30">
        <v>19.55</v>
      </c>
      <c r="O12" s="30">
        <v>16.63</v>
      </c>
      <c r="P12" s="30">
        <v>18.850000000000001</v>
      </c>
      <c r="Q12" s="30">
        <v>19.25</v>
      </c>
      <c r="R12" s="30">
        <v>19.100000000000001</v>
      </c>
      <c r="S12" s="30">
        <v>19.54</v>
      </c>
      <c r="T12" s="30">
        <v>19.53</v>
      </c>
      <c r="U12" s="30">
        <v>19.670000000000002</v>
      </c>
      <c r="V12" s="30">
        <v>19.53</v>
      </c>
      <c r="W12" s="30">
        <v>14.84</v>
      </c>
      <c r="X12" s="30">
        <v>18.11</v>
      </c>
      <c r="Y12" s="30">
        <v>0</v>
      </c>
      <c r="Z12" s="30">
        <v>0</v>
      </c>
      <c r="AA12" s="30">
        <v>11.51</v>
      </c>
      <c r="AB12" s="31">
        <v>14.57</v>
      </c>
    </row>
    <row r="13" spans="1:28" ht="15.75" x14ac:dyDescent="0.25">
      <c r="A13" s="23"/>
      <c r="B13" s="32">
        <v>44936</v>
      </c>
      <c r="C13" s="70">
        <f t="shared" si="0"/>
        <v>127.97000000000001</v>
      </c>
      <c r="D13" s="71"/>
      <c r="E13" s="29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3.35</v>
      </c>
      <c r="L13" s="30">
        <v>9.26</v>
      </c>
      <c r="M13" s="30">
        <v>17.2</v>
      </c>
      <c r="N13" s="30">
        <v>16.579999999999998</v>
      </c>
      <c r="O13" s="30">
        <v>16.54</v>
      </c>
      <c r="P13" s="30">
        <v>16.48</v>
      </c>
      <c r="Q13" s="30">
        <v>2.12</v>
      </c>
      <c r="R13" s="30">
        <v>0</v>
      </c>
      <c r="S13" s="30">
        <v>0.78</v>
      </c>
      <c r="T13" s="30">
        <v>9.85</v>
      </c>
      <c r="U13" s="30">
        <v>13.75</v>
      </c>
      <c r="V13" s="30">
        <v>17.28</v>
      </c>
      <c r="W13" s="30">
        <v>2.0099999999999998</v>
      </c>
      <c r="X13" s="30">
        <v>1.76</v>
      </c>
      <c r="Y13" s="30">
        <v>0.57999999999999996</v>
      </c>
      <c r="Z13" s="30">
        <v>0</v>
      </c>
      <c r="AA13" s="30">
        <v>0.43</v>
      </c>
      <c r="AB13" s="31">
        <v>0</v>
      </c>
    </row>
    <row r="14" spans="1:28" ht="15.75" x14ac:dyDescent="0.25">
      <c r="A14" s="23"/>
      <c r="B14" s="32">
        <v>44937</v>
      </c>
      <c r="C14" s="70">
        <f t="shared" si="0"/>
        <v>39.24</v>
      </c>
      <c r="D14" s="71"/>
      <c r="E14" s="29">
        <v>0</v>
      </c>
      <c r="F14" s="30">
        <v>1.28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4.03</v>
      </c>
      <c r="S14" s="30">
        <v>1.63</v>
      </c>
      <c r="T14" s="30">
        <v>0.74</v>
      </c>
      <c r="U14" s="30">
        <v>6.21</v>
      </c>
      <c r="V14" s="30">
        <v>0.99</v>
      </c>
      <c r="W14" s="30">
        <v>0</v>
      </c>
      <c r="X14" s="30">
        <v>0</v>
      </c>
      <c r="Y14" s="30">
        <v>0</v>
      </c>
      <c r="Z14" s="30">
        <v>13.26</v>
      </c>
      <c r="AA14" s="30">
        <v>11.1</v>
      </c>
      <c r="AB14" s="31">
        <v>0</v>
      </c>
    </row>
    <row r="15" spans="1:28" ht="15.75" x14ac:dyDescent="0.25">
      <c r="A15" s="23"/>
      <c r="B15" s="32">
        <v>44938</v>
      </c>
      <c r="C15" s="70">
        <f t="shared" si="0"/>
        <v>28.310000000000002</v>
      </c>
      <c r="D15" s="71"/>
      <c r="E15" s="29">
        <v>0.17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0.37</v>
      </c>
      <c r="O15" s="30">
        <v>0.43</v>
      </c>
      <c r="P15" s="30">
        <v>12.9</v>
      </c>
      <c r="Q15" s="30">
        <v>0</v>
      </c>
      <c r="R15" s="30">
        <v>0</v>
      </c>
      <c r="S15" s="30">
        <v>0</v>
      </c>
      <c r="T15" s="30">
        <v>0</v>
      </c>
      <c r="U15" s="30">
        <v>12.64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1.8</v>
      </c>
      <c r="AB15" s="31">
        <v>0</v>
      </c>
    </row>
    <row r="16" spans="1:28" ht="15.75" x14ac:dyDescent="0.25">
      <c r="A16" s="23"/>
      <c r="B16" s="32">
        <v>44939</v>
      </c>
      <c r="C16" s="70">
        <f t="shared" si="0"/>
        <v>42.33</v>
      </c>
      <c r="D16" s="71"/>
      <c r="E16" s="29">
        <v>5.0999999999999996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1.1399999999999999</v>
      </c>
      <c r="P16" s="30">
        <v>9.17</v>
      </c>
      <c r="Q16" s="30">
        <v>0.56999999999999995</v>
      </c>
      <c r="R16" s="30">
        <v>0</v>
      </c>
      <c r="S16" s="30">
        <v>0.63</v>
      </c>
      <c r="T16" s="30">
        <v>0</v>
      </c>
      <c r="U16" s="30">
        <v>2.94</v>
      </c>
      <c r="V16" s="30">
        <v>2.17</v>
      </c>
      <c r="W16" s="30">
        <v>0</v>
      </c>
      <c r="X16" s="30">
        <v>1.37</v>
      </c>
      <c r="Y16" s="30">
        <v>11.92</v>
      </c>
      <c r="Z16" s="30">
        <v>7.32</v>
      </c>
      <c r="AA16" s="30">
        <v>0</v>
      </c>
      <c r="AB16" s="31">
        <v>0</v>
      </c>
    </row>
    <row r="17" spans="1:28" ht="15.75" x14ac:dyDescent="0.25">
      <c r="A17" s="23"/>
      <c r="B17" s="32">
        <v>44940</v>
      </c>
      <c r="C17" s="70">
        <f t="shared" si="0"/>
        <v>172.89999999999998</v>
      </c>
      <c r="D17" s="71"/>
      <c r="E17" s="29">
        <v>14.14</v>
      </c>
      <c r="F17" s="30">
        <v>10.33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10.35</v>
      </c>
      <c r="P17" s="30">
        <v>19.89</v>
      </c>
      <c r="Q17" s="30">
        <v>19.809999999999999</v>
      </c>
      <c r="R17" s="30">
        <v>19.55</v>
      </c>
      <c r="S17" s="30">
        <v>16.350000000000001</v>
      </c>
      <c r="T17" s="30">
        <v>5.57</v>
      </c>
      <c r="U17" s="30">
        <v>4.78</v>
      </c>
      <c r="V17" s="30">
        <v>11.39</v>
      </c>
      <c r="W17" s="30">
        <v>7.77</v>
      </c>
      <c r="X17" s="30">
        <v>3.16</v>
      </c>
      <c r="Y17" s="30">
        <v>9.66</v>
      </c>
      <c r="Z17" s="30">
        <v>8.39</v>
      </c>
      <c r="AA17" s="30">
        <v>11.76</v>
      </c>
      <c r="AB17" s="31">
        <v>0</v>
      </c>
    </row>
    <row r="18" spans="1:28" ht="15.75" x14ac:dyDescent="0.25">
      <c r="A18" s="23"/>
      <c r="B18" s="32">
        <v>44941</v>
      </c>
      <c r="C18" s="70">
        <f t="shared" si="0"/>
        <v>144.56</v>
      </c>
      <c r="D18" s="71"/>
      <c r="E18" s="29">
        <v>0.98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16.97</v>
      </c>
      <c r="O18" s="30">
        <v>17.239999999999998</v>
      </c>
      <c r="P18" s="30">
        <v>18.28</v>
      </c>
      <c r="Q18" s="30">
        <v>12.06</v>
      </c>
      <c r="R18" s="30">
        <v>1.98</v>
      </c>
      <c r="S18" s="30">
        <v>0</v>
      </c>
      <c r="T18" s="30">
        <v>0</v>
      </c>
      <c r="U18" s="30">
        <v>0</v>
      </c>
      <c r="V18" s="30">
        <v>19.52</v>
      </c>
      <c r="W18" s="30">
        <v>7.13</v>
      </c>
      <c r="X18" s="30">
        <v>11.48</v>
      </c>
      <c r="Y18" s="30">
        <v>17.88</v>
      </c>
      <c r="Z18" s="30">
        <v>11.72</v>
      </c>
      <c r="AA18" s="30">
        <v>9.32</v>
      </c>
      <c r="AB18" s="31">
        <v>0</v>
      </c>
    </row>
    <row r="19" spans="1:28" ht="15.75" x14ac:dyDescent="0.25">
      <c r="A19" s="23"/>
      <c r="B19" s="32">
        <v>44942</v>
      </c>
      <c r="C19" s="70">
        <f t="shared" si="0"/>
        <v>86.15</v>
      </c>
      <c r="D19" s="71"/>
      <c r="E19" s="29">
        <v>0</v>
      </c>
      <c r="F19" s="30">
        <v>0</v>
      </c>
      <c r="G19" s="30">
        <v>0</v>
      </c>
      <c r="H19" s="30">
        <v>0</v>
      </c>
      <c r="I19" s="30">
        <v>0</v>
      </c>
      <c r="J19" s="30">
        <v>9.75</v>
      </c>
      <c r="K19" s="30">
        <v>7.96</v>
      </c>
      <c r="L19" s="30">
        <v>1.3</v>
      </c>
      <c r="M19" s="30">
        <v>9.19</v>
      </c>
      <c r="N19" s="30">
        <v>16.899999999999999</v>
      </c>
      <c r="O19" s="30">
        <v>5.71</v>
      </c>
      <c r="P19" s="30">
        <v>0</v>
      </c>
      <c r="Q19" s="30">
        <v>5.92</v>
      </c>
      <c r="R19" s="30">
        <v>17.11</v>
      </c>
      <c r="S19" s="30">
        <v>2.82</v>
      </c>
      <c r="T19" s="30">
        <v>0</v>
      </c>
      <c r="U19" s="30">
        <v>9.19</v>
      </c>
      <c r="V19" s="30">
        <v>0.26</v>
      </c>
      <c r="W19" s="30">
        <v>0.01</v>
      </c>
      <c r="X19" s="30">
        <v>0</v>
      </c>
      <c r="Y19" s="30">
        <v>0.03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44943</v>
      </c>
      <c r="C20" s="70">
        <f t="shared" si="0"/>
        <v>75.329999999999984</v>
      </c>
      <c r="D20" s="71"/>
      <c r="E20" s="29">
        <v>13.1</v>
      </c>
      <c r="F20" s="30">
        <v>10.35</v>
      </c>
      <c r="G20" s="30">
        <v>0</v>
      </c>
      <c r="H20" s="30">
        <v>0</v>
      </c>
      <c r="I20" s="30">
        <v>0</v>
      </c>
      <c r="J20" s="30">
        <v>4.9400000000000004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5.46</v>
      </c>
      <c r="S20" s="30">
        <v>15.82</v>
      </c>
      <c r="T20" s="30">
        <v>17.22</v>
      </c>
      <c r="U20" s="30">
        <v>3.85</v>
      </c>
      <c r="V20" s="30">
        <v>2.2400000000000002</v>
      </c>
      <c r="W20" s="30">
        <v>0</v>
      </c>
      <c r="X20" s="30">
        <v>2.02</v>
      </c>
      <c r="Y20" s="30">
        <v>0</v>
      </c>
      <c r="Z20" s="30">
        <v>0.33</v>
      </c>
      <c r="AA20" s="30">
        <v>0</v>
      </c>
      <c r="AB20" s="31">
        <v>0</v>
      </c>
    </row>
    <row r="21" spans="1:28" ht="15.75" x14ac:dyDescent="0.25">
      <c r="A21" s="23"/>
      <c r="B21" s="32">
        <v>44944</v>
      </c>
      <c r="C21" s="70">
        <f t="shared" si="0"/>
        <v>100.51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1.04</v>
      </c>
      <c r="S21" s="30">
        <v>15.5</v>
      </c>
      <c r="T21" s="30">
        <v>19.79</v>
      </c>
      <c r="U21" s="30">
        <v>15.83</v>
      </c>
      <c r="V21" s="30">
        <v>15.84</v>
      </c>
      <c r="W21" s="30">
        <v>4.59</v>
      </c>
      <c r="X21" s="30">
        <v>0</v>
      </c>
      <c r="Y21" s="30">
        <v>18.97</v>
      </c>
      <c r="Z21" s="30">
        <v>8.9499999999999993</v>
      </c>
      <c r="AA21" s="30">
        <v>0</v>
      </c>
      <c r="AB21" s="31">
        <v>0</v>
      </c>
    </row>
    <row r="22" spans="1:28" ht="15.75" x14ac:dyDescent="0.25">
      <c r="A22" s="23"/>
      <c r="B22" s="32">
        <v>44945</v>
      </c>
      <c r="C22" s="70">
        <f t="shared" si="0"/>
        <v>66.179999999999993</v>
      </c>
      <c r="D22" s="71"/>
      <c r="E22" s="29">
        <v>0.02</v>
      </c>
      <c r="F22" s="30">
        <v>3.51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1.57</v>
      </c>
      <c r="R22" s="30">
        <v>17.399999999999999</v>
      </c>
      <c r="S22" s="30">
        <v>2.5</v>
      </c>
      <c r="T22" s="30">
        <v>18.63</v>
      </c>
      <c r="U22" s="30">
        <v>0</v>
      </c>
      <c r="V22" s="30">
        <v>3.74</v>
      </c>
      <c r="W22" s="30">
        <v>0.86</v>
      </c>
      <c r="X22" s="30">
        <v>7.15</v>
      </c>
      <c r="Y22" s="30">
        <v>0</v>
      </c>
      <c r="Z22" s="30">
        <v>10.8</v>
      </c>
      <c r="AA22" s="30">
        <v>0</v>
      </c>
      <c r="AB22" s="31">
        <v>0</v>
      </c>
    </row>
    <row r="23" spans="1:28" ht="15.75" x14ac:dyDescent="0.25">
      <c r="A23" s="23"/>
      <c r="B23" s="32">
        <v>44946</v>
      </c>
      <c r="C23" s="70">
        <f t="shared" si="0"/>
        <v>62.49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6.86</v>
      </c>
      <c r="S23" s="30">
        <v>3.37</v>
      </c>
      <c r="T23" s="30">
        <v>17.05</v>
      </c>
      <c r="U23" s="30">
        <v>12.39</v>
      </c>
      <c r="V23" s="30">
        <v>19.53</v>
      </c>
      <c r="W23" s="30">
        <v>0</v>
      </c>
      <c r="X23" s="30">
        <v>0</v>
      </c>
      <c r="Y23" s="30">
        <v>1.78</v>
      </c>
      <c r="Z23" s="30">
        <v>0</v>
      </c>
      <c r="AA23" s="30">
        <v>0</v>
      </c>
      <c r="AB23" s="31">
        <v>1.51</v>
      </c>
    </row>
    <row r="24" spans="1:28" ht="15.75" x14ac:dyDescent="0.25">
      <c r="A24" s="23"/>
      <c r="B24" s="32">
        <v>44947</v>
      </c>
      <c r="C24" s="70">
        <f t="shared" si="0"/>
        <v>155.69</v>
      </c>
      <c r="D24" s="71"/>
      <c r="E24" s="29">
        <v>5.15</v>
      </c>
      <c r="F24" s="30">
        <v>3.19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17.600000000000001</v>
      </c>
      <c r="O24" s="30">
        <v>18.79</v>
      </c>
      <c r="P24" s="30">
        <v>0</v>
      </c>
      <c r="Q24" s="30">
        <v>1.85</v>
      </c>
      <c r="R24" s="30">
        <v>0</v>
      </c>
      <c r="S24" s="30">
        <v>12.76</v>
      </c>
      <c r="T24" s="30">
        <v>9.3800000000000008</v>
      </c>
      <c r="U24" s="30">
        <v>16.399999999999999</v>
      </c>
      <c r="V24" s="30">
        <v>18.59</v>
      </c>
      <c r="W24" s="30">
        <v>0.74</v>
      </c>
      <c r="X24" s="30">
        <v>0</v>
      </c>
      <c r="Y24" s="30">
        <v>11.83</v>
      </c>
      <c r="Z24" s="30">
        <v>20.55</v>
      </c>
      <c r="AA24" s="30">
        <v>0</v>
      </c>
      <c r="AB24" s="31">
        <v>18.86</v>
      </c>
    </row>
    <row r="25" spans="1:28" ht="15.75" x14ac:dyDescent="0.25">
      <c r="A25" s="23"/>
      <c r="B25" s="32">
        <v>44948</v>
      </c>
      <c r="C25" s="70">
        <f t="shared" si="0"/>
        <v>96.23</v>
      </c>
      <c r="D25" s="71"/>
      <c r="E25" s="29">
        <v>2.56</v>
      </c>
      <c r="F25" s="30">
        <v>7.2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7.05</v>
      </c>
      <c r="O25" s="30">
        <v>15.57</v>
      </c>
      <c r="P25" s="30">
        <v>0.9</v>
      </c>
      <c r="Q25" s="30">
        <v>0</v>
      </c>
      <c r="R25" s="30">
        <v>4.3499999999999996</v>
      </c>
      <c r="S25" s="30">
        <v>1.62</v>
      </c>
      <c r="T25" s="30">
        <v>15.16</v>
      </c>
      <c r="U25" s="30">
        <v>7.85</v>
      </c>
      <c r="V25" s="30">
        <v>14.51</v>
      </c>
      <c r="W25" s="30">
        <v>0</v>
      </c>
      <c r="X25" s="30">
        <v>0</v>
      </c>
      <c r="Y25" s="30">
        <v>19.04</v>
      </c>
      <c r="Z25" s="30">
        <v>0.42</v>
      </c>
      <c r="AA25" s="30">
        <v>0</v>
      </c>
      <c r="AB25" s="31">
        <v>0</v>
      </c>
    </row>
    <row r="26" spans="1:28" ht="15.75" x14ac:dyDescent="0.25">
      <c r="A26" s="23"/>
      <c r="B26" s="32">
        <v>44949</v>
      </c>
      <c r="C26" s="70">
        <f t="shared" si="0"/>
        <v>87.009999999999991</v>
      </c>
      <c r="D26" s="71"/>
      <c r="E26" s="29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3.79</v>
      </c>
      <c r="L26" s="30">
        <v>0</v>
      </c>
      <c r="M26" s="30">
        <v>11.65</v>
      </c>
      <c r="N26" s="30">
        <v>3.56</v>
      </c>
      <c r="O26" s="30">
        <v>5.8</v>
      </c>
      <c r="P26" s="30">
        <v>16.77</v>
      </c>
      <c r="Q26" s="30">
        <v>19.48</v>
      </c>
      <c r="R26" s="30">
        <v>0</v>
      </c>
      <c r="S26" s="30">
        <v>0</v>
      </c>
      <c r="T26" s="30">
        <v>0</v>
      </c>
      <c r="U26" s="30">
        <v>2.27</v>
      </c>
      <c r="V26" s="30">
        <v>0</v>
      </c>
      <c r="W26" s="30">
        <v>0</v>
      </c>
      <c r="X26" s="30">
        <v>9.85</v>
      </c>
      <c r="Y26" s="30">
        <v>0</v>
      </c>
      <c r="Z26" s="30">
        <v>0.1</v>
      </c>
      <c r="AA26" s="30">
        <v>11.89</v>
      </c>
      <c r="AB26" s="31">
        <v>1.85</v>
      </c>
    </row>
    <row r="27" spans="1:28" ht="15.75" x14ac:dyDescent="0.25">
      <c r="A27" s="23"/>
      <c r="B27" s="32">
        <v>44950</v>
      </c>
      <c r="C27" s="70">
        <f t="shared" si="0"/>
        <v>225.76999999999995</v>
      </c>
      <c r="D27" s="71"/>
      <c r="E27" s="29">
        <v>9.3000000000000007</v>
      </c>
      <c r="F27" s="30">
        <v>0</v>
      </c>
      <c r="G27" s="30">
        <v>0</v>
      </c>
      <c r="H27" s="30">
        <v>0</v>
      </c>
      <c r="I27" s="30">
        <v>0</v>
      </c>
      <c r="J27" s="30">
        <v>2.91</v>
      </c>
      <c r="K27" s="30">
        <v>18.62</v>
      </c>
      <c r="L27" s="30">
        <v>19.63</v>
      </c>
      <c r="M27" s="30">
        <v>15.51</v>
      </c>
      <c r="N27" s="30">
        <v>5.76</v>
      </c>
      <c r="O27" s="30">
        <v>14.43</v>
      </c>
      <c r="P27" s="30">
        <v>18.850000000000001</v>
      </c>
      <c r="Q27" s="30">
        <v>17.37</v>
      </c>
      <c r="R27" s="30">
        <v>13.42</v>
      </c>
      <c r="S27" s="30">
        <v>18.91</v>
      </c>
      <c r="T27" s="30">
        <v>8.92</v>
      </c>
      <c r="U27" s="30">
        <v>0</v>
      </c>
      <c r="V27" s="30">
        <v>5.54</v>
      </c>
      <c r="W27" s="30">
        <v>0</v>
      </c>
      <c r="X27" s="30">
        <v>1.79</v>
      </c>
      <c r="Y27" s="30">
        <v>7.61</v>
      </c>
      <c r="Z27" s="30">
        <v>14.42</v>
      </c>
      <c r="AA27" s="30">
        <v>18.399999999999999</v>
      </c>
      <c r="AB27" s="31">
        <v>14.38</v>
      </c>
    </row>
    <row r="28" spans="1:28" ht="15.75" x14ac:dyDescent="0.25">
      <c r="A28" s="23"/>
      <c r="B28" s="32">
        <v>44951</v>
      </c>
      <c r="C28" s="70">
        <f t="shared" si="0"/>
        <v>235.97000000000003</v>
      </c>
      <c r="D28" s="71"/>
      <c r="E28" s="2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7.15</v>
      </c>
      <c r="K28" s="30">
        <v>15.55</v>
      </c>
      <c r="L28" s="30">
        <v>0.48</v>
      </c>
      <c r="M28" s="30">
        <v>18.64</v>
      </c>
      <c r="N28" s="30">
        <v>19.989999999999998</v>
      </c>
      <c r="O28" s="30">
        <v>10.210000000000001</v>
      </c>
      <c r="P28" s="30">
        <v>12.18</v>
      </c>
      <c r="Q28" s="30">
        <v>19.510000000000002</v>
      </c>
      <c r="R28" s="30">
        <v>19.66</v>
      </c>
      <c r="S28" s="30">
        <v>8.68</v>
      </c>
      <c r="T28" s="30">
        <v>18.739999999999998</v>
      </c>
      <c r="U28" s="30">
        <v>19.309999999999999</v>
      </c>
      <c r="V28" s="30">
        <v>19.45</v>
      </c>
      <c r="W28" s="30">
        <v>0</v>
      </c>
      <c r="X28" s="30">
        <v>18.12</v>
      </c>
      <c r="Y28" s="30">
        <v>8.65</v>
      </c>
      <c r="Z28" s="30">
        <v>0</v>
      </c>
      <c r="AA28" s="30">
        <v>3.99</v>
      </c>
      <c r="AB28" s="31">
        <v>15.66</v>
      </c>
    </row>
    <row r="29" spans="1:28" ht="15.75" x14ac:dyDescent="0.25">
      <c r="A29" s="23"/>
      <c r="B29" s="32">
        <v>44952</v>
      </c>
      <c r="C29" s="70">
        <f t="shared" si="0"/>
        <v>233.37</v>
      </c>
      <c r="D29" s="71"/>
      <c r="E29" s="29">
        <v>6.88</v>
      </c>
      <c r="F29" s="30">
        <v>19.62</v>
      </c>
      <c r="G29" s="30">
        <v>3.99</v>
      </c>
      <c r="H29" s="30">
        <v>4</v>
      </c>
      <c r="I29" s="30">
        <v>4</v>
      </c>
      <c r="J29" s="30">
        <v>0</v>
      </c>
      <c r="K29" s="30">
        <v>9.93</v>
      </c>
      <c r="L29" s="30">
        <v>13.47</v>
      </c>
      <c r="M29" s="30">
        <v>14.81</v>
      </c>
      <c r="N29" s="30">
        <v>16.54</v>
      </c>
      <c r="O29" s="30">
        <v>19.48</v>
      </c>
      <c r="P29" s="30">
        <v>17.91</v>
      </c>
      <c r="Q29" s="30">
        <v>19.09</v>
      </c>
      <c r="R29" s="30">
        <v>9.6300000000000008</v>
      </c>
      <c r="S29" s="30">
        <v>1.76</v>
      </c>
      <c r="T29" s="30">
        <v>0</v>
      </c>
      <c r="U29" s="30">
        <v>16.600000000000001</v>
      </c>
      <c r="V29" s="30">
        <v>19.239999999999998</v>
      </c>
      <c r="W29" s="30">
        <v>0</v>
      </c>
      <c r="X29" s="30">
        <v>0</v>
      </c>
      <c r="Y29" s="30">
        <v>16</v>
      </c>
      <c r="Z29" s="30">
        <v>3.97</v>
      </c>
      <c r="AA29" s="30">
        <v>0</v>
      </c>
      <c r="AB29" s="31">
        <v>16.45</v>
      </c>
    </row>
    <row r="30" spans="1:28" ht="15.75" x14ac:dyDescent="0.25">
      <c r="A30" s="23"/>
      <c r="B30" s="32">
        <v>44953</v>
      </c>
      <c r="C30" s="70">
        <f t="shared" si="0"/>
        <v>94.510000000000019</v>
      </c>
      <c r="D30" s="71"/>
      <c r="E30" s="29">
        <v>0.42</v>
      </c>
      <c r="F30" s="30">
        <v>6.8</v>
      </c>
      <c r="G30" s="30">
        <v>13.43</v>
      </c>
      <c r="H30" s="30">
        <v>2.21</v>
      </c>
      <c r="I30" s="30">
        <v>0.49</v>
      </c>
      <c r="J30" s="30">
        <v>9.0399999999999991</v>
      </c>
      <c r="K30" s="30">
        <v>9.86</v>
      </c>
      <c r="L30" s="30">
        <v>19.43</v>
      </c>
      <c r="M30" s="30">
        <v>15.21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2.23</v>
      </c>
      <c r="U30" s="30">
        <v>0</v>
      </c>
      <c r="V30" s="30">
        <v>7.18</v>
      </c>
      <c r="W30" s="30">
        <v>2.17</v>
      </c>
      <c r="X30" s="30">
        <v>0</v>
      </c>
      <c r="Y30" s="30">
        <v>0.14000000000000001</v>
      </c>
      <c r="Z30" s="30">
        <v>0</v>
      </c>
      <c r="AA30" s="30">
        <v>0</v>
      </c>
      <c r="AB30" s="31">
        <v>5.9</v>
      </c>
    </row>
    <row r="31" spans="1:28" ht="15.75" x14ac:dyDescent="0.25">
      <c r="A31" s="23"/>
      <c r="B31" s="32">
        <v>44954</v>
      </c>
      <c r="C31" s="70">
        <f t="shared" si="0"/>
        <v>145.13000000000002</v>
      </c>
      <c r="D31" s="71"/>
      <c r="E31" s="29">
        <v>3.7</v>
      </c>
      <c r="F31" s="30">
        <v>1.61</v>
      </c>
      <c r="G31" s="30">
        <v>9.08</v>
      </c>
      <c r="H31" s="30">
        <v>1.67</v>
      </c>
      <c r="I31" s="30">
        <v>0</v>
      </c>
      <c r="J31" s="30">
        <v>0</v>
      </c>
      <c r="K31" s="30">
        <v>4.13</v>
      </c>
      <c r="L31" s="30">
        <v>8.1999999999999993</v>
      </c>
      <c r="M31" s="30">
        <v>12.95</v>
      </c>
      <c r="N31" s="30">
        <v>6.47</v>
      </c>
      <c r="O31" s="30">
        <v>0.1</v>
      </c>
      <c r="P31" s="30">
        <v>13.61</v>
      </c>
      <c r="Q31" s="30">
        <v>17.21</v>
      </c>
      <c r="R31" s="30">
        <v>0.43</v>
      </c>
      <c r="S31" s="30">
        <v>0</v>
      </c>
      <c r="T31" s="30">
        <v>18.22</v>
      </c>
      <c r="U31" s="30">
        <v>10.79</v>
      </c>
      <c r="V31" s="30">
        <v>18.940000000000001</v>
      </c>
      <c r="W31" s="30">
        <v>18.02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44955</v>
      </c>
      <c r="C32" s="70">
        <f t="shared" si="0"/>
        <v>123.43</v>
      </c>
      <c r="D32" s="71"/>
      <c r="E32" s="29">
        <v>0</v>
      </c>
      <c r="F32" s="30">
        <v>0.53</v>
      </c>
      <c r="G32" s="30">
        <v>5.04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15.57</v>
      </c>
      <c r="N32" s="30">
        <v>0</v>
      </c>
      <c r="O32" s="30">
        <v>18.36</v>
      </c>
      <c r="P32" s="30">
        <v>19.079999999999998</v>
      </c>
      <c r="Q32" s="30">
        <v>18.78</v>
      </c>
      <c r="R32" s="30">
        <v>5.51</v>
      </c>
      <c r="S32" s="30">
        <v>0.11</v>
      </c>
      <c r="T32" s="30">
        <v>2.37</v>
      </c>
      <c r="U32" s="30">
        <v>0.31</v>
      </c>
      <c r="V32" s="30">
        <v>17.21</v>
      </c>
      <c r="W32" s="30">
        <v>10.73</v>
      </c>
      <c r="X32" s="30">
        <v>0</v>
      </c>
      <c r="Y32" s="30">
        <v>9.83</v>
      </c>
      <c r="Z32" s="30">
        <v>0</v>
      </c>
      <c r="AA32" s="30">
        <v>0</v>
      </c>
      <c r="AB32" s="31">
        <v>0</v>
      </c>
    </row>
    <row r="33" spans="1:28" ht="15.75" x14ac:dyDescent="0.25">
      <c r="A33" s="23"/>
      <c r="B33" s="32">
        <v>44956</v>
      </c>
      <c r="C33" s="70">
        <f t="shared" si="0"/>
        <v>50.51</v>
      </c>
      <c r="D33" s="71"/>
      <c r="E33" s="29">
        <v>0</v>
      </c>
      <c r="F33" s="30">
        <v>1.1499999999999999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0.9</v>
      </c>
      <c r="M33" s="30">
        <v>3.36</v>
      </c>
      <c r="N33" s="30">
        <v>0</v>
      </c>
      <c r="O33" s="30">
        <v>20.05</v>
      </c>
      <c r="P33" s="30">
        <v>0.49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7.85</v>
      </c>
      <c r="W33" s="30">
        <v>6.24</v>
      </c>
      <c r="X33" s="30">
        <v>0.35</v>
      </c>
      <c r="Y33" s="30">
        <v>0</v>
      </c>
      <c r="Z33" s="30">
        <v>0</v>
      </c>
      <c r="AA33" s="30">
        <v>10.119999999999999</v>
      </c>
      <c r="AB33" s="31">
        <v>0</v>
      </c>
    </row>
    <row r="34" spans="1:28" ht="16.5" thickTop="1" x14ac:dyDescent="0.25">
      <c r="A34" s="23"/>
      <c r="B34" s="33">
        <v>44957</v>
      </c>
      <c r="C34" s="72">
        <f t="shared" si="0"/>
        <v>97.84</v>
      </c>
      <c r="D34" s="73"/>
      <c r="E34" s="29">
        <v>0</v>
      </c>
      <c r="F34" s="30">
        <v>12.02</v>
      </c>
      <c r="G34" s="30">
        <v>0</v>
      </c>
      <c r="H34" s="30">
        <v>0</v>
      </c>
      <c r="I34" s="30">
        <v>0</v>
      </c>
      <c r="J34" s="30">
        <v>0</v>
      </c>
      <c r="K34" s="30">
        <v>11.51</v>
      </c>
      <c r="L34" s="30">
        <v>6.67</v>
      </c>
      <c r="M34" s="30">
        <v>14.95</v>
      </c>
      <c r="N34" s="30">
        <v>0</v>
      </c>
      <c r="O34" s="30">
        <v>0</v>
      </c>
      <c r="P34" s="30">
        <v>12.18</v>
      </c>
      <c r="Q34" s="30">
        <v>12.16</v>
      </c>
      <c r="R34" s="30">
        <v>0</v>
      </c>
      <c r="S34" s="30">
        <v>0</v>
      </c>
      <c r="T34" s="30">
        <v>0.23</v>
      </c>
      <c r="U34" s="30">
        <v>12.46</v>
      </c>
      <c r="V34" s="30">
        <v>15.66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4733.12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23"/>
      <c r="B37" s="80" t="s">
        <v>0</v>
      </c>
      <c r="C37" s="74" t="s">
        <v>36</v>
      </c>
      <c r="D37" s="75"/>
      <c r="E37" s="78" t="s">
        <v>38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34" t="s">
        <v>26</v>
      </c>
    </row>
    <row r="39" spans="1:28" ht="15.75" x14ac:dyDescent="0.25">
      <c r="A39" s="23"/>
      <c r="B39" s="28">
        <v>44927</v>
      </c>
      <c r="C39" s="70">
        <f t="shared" ref="C39:C69" si="1">SUM(E39:AB39)</f>
        <v>-11</v>
      </c>
      <c r="D39" s="71"/>
      <c r="E39" s="29">
        <v>0</v>
      </c>
      <c r="F39" s="30">
        <v>-0.7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-3.12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-2.0299999999999998</v>
      </c>
      <c r="Z39" s="30">
        <v>-3.5</v>
      </c>
      <c r="AA39" s="30">
        <v>-0.82</v>
      </c>
      <c r="AB39" s="31">
        <v>-0.83</v>
      </c>
    </row>
    <row r="40" spans="1:28" ht="15.75" x14ac:dyDescent="0.25">
      <c r="A40" s="23"/>
      <c r="B40" s="32">
        <v>44928</v>
      </c>
      <c r="C40" s="70">
        <f t="shared" si="1"/>
        <v>-9.81</v>
      </c>
      <c r="D40" s="71"/>
      <c r="E40" s="29">
        <v>0</v>
      </c>
      <c r="F40" s="30">
        <v>0</v>
      </c>
      <c r="G40" s="30">
        <v>-9.81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44929</v>
      </c>
      <c r="C41" s="70">
        <f t="shared" si="1"/>
        <v>0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44930</v>
      </c>
      <c r="C42" s="70">
        <f t="shared" si="1"/>
        <v>-62.3</v>
      </c>
      <c r="D42" s="71"/>
      <c r="E42" s="29">
        <v>0</v>
      </c>
      <c r="F42" s="30">
        <v>0</v>
      </c>
      <c r="G42" s="30">
        <v>0</v>
      </c>
      <c r="H42" s="30">
        <v>-1.58</v>
      </c>
      <c r="I42" s="30">
        <v>0</v>
      </c>
      <c r="J42" s="30">
        <v>-0.82</v>
      </c>
      <c r="K42" s="30">
        <v>-1.21</v>
      </c>
      <c r="L42" s="30">
        <v>-8.98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-14.31</v>
      </c>
      <c r="T42" s="30">
        <v>0</v>
      </c>
      <c r="U42" s="30">
        <v>0</v>
      </c>
      <c r="V42" s="30">
        <v>0</v>
      </c>
      <c r="W42" s="30">
        <v>0</v>
      </c>
      <c r="X42" s="30">
        <v>-10.77</v>
      </c>
      <c r="Y42" s="30">
        <v>-14.05</v>
      </c>
      <c r="Z42" s="30">
        <v>-10.58</v>
      </c>
      <c r="AA42" s="30">
        <v>0</v>
      </c>
      <c r="AB42" s="31">
        <v>0</v>
      </c>
    </row>
    <row r="43" spans="1:28" ht="15.75" x14ac:dyDescent="0.25">
      <c r="A43" s="23"/>
      <c r="B43" s="32">
        <v>44931</v>
      </c>
      <c r="C43" s="70">
        <f t="shared" si="1"/>
        <v>-270.99</v>
      </c>
      <c r="D43" s="71"/>
      <c r="E43" s="29">
        <v>0</v>
      </c>
      <c r="F43" s="30">
        <v>0</v>
      </c>
      <c r="G43" s="30">
        <v>0</v>
      </c>
      <c r="H43" s="30">
        <v>-9.74</v>
      </c>
      <c r="I43" s="30">
        <v>-16.559999999999999</v>
      </c>
      <c r="J43" s="30">
        <v>0</v>
      </c>
      <c r="K43" s="30">
        <v>-12.45</v>
      </c>
      <c r="L43" s="30">
        <v>-14.35</v>
      </c>
      <c r="M43" s="30">
        <v>-16.55</v>
      </c>
      <c r="N43" s="30">
        <v>-16.88</v>
      </c>
      <c r="O43" s="30">
        <v>-16</v>
      </c>
      <c r="P43" s="30">
        <v>-14.75</v>
      </c>
      <c r="Q43" s="30">
        <v>-15.6</v>
      </c>
      <c r="R43" s="30">
        <v>-15.77</v>
      </c>
      <c r="S43" s="30">
        <v>-16.920000000000002</v>
      </c>
      <c r="T43" s="30">
        <v>-16.399999999999999</v>
      </c>
      <c r="U43" s="30">
        <v>-13.15</v>
      </c>
      <c r="V43" s="30">
        <v>0</v>
      </c>
      <c r="W43" s="30">
        <v>-7.79</v>
      </c>
      <c r="X43" s="30">
        <v>-16.559999999999999</v>
      </c>
      <c r="Y43" s="30">
        <v>-13.38</v>
      </c>
      <c r="Z43" s="30">
        <v>-9.82</v>
      </c>
      <c r="AA43" s="30">
        <v>-16.899999999999999</v>
      </c>
      <c r="AB43" s="31">
        <v>-11.42</v>
      </c>
    </row>
    <row r="44" spans="1:28" ht="15.75" x14ac:dyDescent="0.25">
      <c r="A44" s="23"/>
      <c r="B44" s="32">
        <v>44932</v>
      </c>
      <c r="C44" s="70">
        <f t="shared" si="1"/>
        <v>-20.27</v>
      </c>
      <c r="D44" s="71"/>
      <c r="E44" s="29">
        <v>0</v>
      </c>
      <c r="F44" s="30">
        <v>0</v>
      </c>
      <c r="G44" s="30">
        <v>-2.31</v>
      </c>
      <c r="H44" s="30">
        <v>0</v>
      </c>
      <c r="I44" s="30">
        <v>0</v>
      </c>
      <c r="J44" s="30">
        <v>0</v>
      </c>
      <c r="K44" s="30">
        <v>-5.0999999999999996</v>
      </c>
      <c r="L44" s="30">
        <v>-0.11</v>
      </c>
      <c r="M44" s="30">
        <v>-2.23</v>
      </c>
      <c r="N44" s="30">
        <v>-3.76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-6.76</v>
      </c>
      <c r="AA44" s="30">
        <v>0</v>
      </c>
      <c r="AB44" s="31">
        <v>0</v>
      </c>
    </row>
    <row r="45" spans="1:28" ht="15.75" x14ac:dyDescent="0.25">
      <c r="A45" s="23"/>
      <c r="B45" s="32">
        <v>44933</v>
      </c>
      <c r="C45" s="70">
        <f t="shared" si="1"/>
        <v>-99.27000000000001</v>
      </c>
      <c r="D45" s="71"/>
      <c r="E45" s="29">
        <v>0</v>
      </c>
      <c r="F45" s="30">
        <v>-0.38</v>
      </c>
      <c r="G45" s="30">
        <v>-3.17</v>
      </c>
      <c r="H45" s="30">
        <v>-11.33</v>
      </c>
      <c r="I45" s="30">
        <v>-1.47</v>
      </c>
      <c r="J45" s="30">
        <v>0</v>
      </c>
      <c r="K45" s="30">
        <v>0</v>
      </c>
      <c r="L45" s="30">
        <v>0</v>
      </c>
      <c r="M45" s="30">
        <v>-11.75</v>
      </c>
      <c r="N45" s="30">
        <v>-2.04</v>
      </c>
      <c r="O45" s="30">
        <v>-2.94</v>
      </c>
      <c r="P45" s="30">
        <v>-14.59</v>
      </c>
      <c r="Q45" s="30">
        <v>-6.26</v>
      </c>
      <c r="R45" s="30">
        <v>0</v>
      </c>
      <c r="S45" s="30">
        <v>-15.57</v>
      </c>
      <c r="T45" s="30">
        <v>-17.399999999999999</v>
      </c>
      <c r="U45" s="30">
        <v>0</v>
      </c>
      <c r="V45" s="30">
        <v>-1.77</v>
      </c>
      <c r="W45" s="30">
        <v>-0.17</v>
      </c>
      <c r="X45" s="30">
        <v>0</v>
      </c>
      <c r="Y45" s="30">
        <v>0</v>
      </c>
      <c r="Z45" s="30">
        <v>0</v>
      </c>
      <c r="AA45" s="30">
        <v>0</v>
      </c>
      <c r="AB45" s="31">
        <v>-10.43</v>
      </c>
    </row>
    <row r="46" spans="1:28" ht="15.75" x14ac:dyDescent="0.25">
      <c r="A46" s="23"/>
      <c r="B46" s="32">
        <v>44934</v>
      </c>
      <c r="C46" s="70">
        <f t="shared" si="1"/>
        <v>-158.22999999999996</v>
      </c>
      <c r="D46" s="71"/>
      <c r="E46" s="29">
        <v>-14.54</v>
      </c>
      <c r="F46" s="30">
        <v>-0.16</v>
      </c>
      <c r="G46" s="30">
        <v>0</v>
      </c>
      <c r="H46" s="30">
        <v>-9.6999999999999993</v>
      </c>
      <c r="I46" s="30">
        <v>-16.149999999999999</v>
      </c>
      <c r="J46" s="30">
        <v>-12.77</v>
      </c>
      <c r="K46" s="30">
        <v>-16.190000000000001</v>
      </c>
      <c r="L46" s="30">
        <v>0</v>
      </c>
      <c r="M46" s="30">
        <v>0</v>
      </c>
      <c r="N46" s="30">
        <v>-15.24</v>
      </c>
      <c r="O46" s="30">
        <v>-15.89</v>
      </c>
      <c r="P46" s="30">
        <v>-16.79</v>
      </c>
      <c r="Q46" s="30">
        <v>-1.8</v>
      </c>
      <c r="R46" s="30">
        <v>-15.63</v>
      </c>
      <c r="S46" s="30">
        <v>-16.22</v>
      </c>
      <c r="T46" s="30">
        <v>-5.14</v>
      </c>
      <c r="U46" s="30">
        <v>0</v>
      </c>
      <c r="V46" s="30">
        <v>0</v>
      </c>
      <c r="W46" s="30">
        <v>-2.0099999999999998</v>
      </c>
      <c r="X46" s="30">
        <v>0</v>
      </c>
      <c r="Y46" s="30">
        <v>0</v>
      </c>
      <c r="Z46" s="30">
        <v>0</v>
      </c>
      <c r="AA46" s="30">
        <v>0</v>
      </c>
      <c r="AB46" s="31">
        <v>0</v>
      </c>
    </row>
    <row r="47" spans="1:28" ht="15.75" x14ac:dyDescent="0.25">
      <c r="A47" s="23"/>
      <c r="B47" s="32">
        <v>44935</v>
      </c>
      <c r="C47" s="70">
        <f t="shared" si="1"/>
        <v>-104.95000000000002</v>
      </c>
      <c r="D47" s="71"/>
      <c r="E47" s="29">
        <v>-0.45</v>
      </c>
      <c r="F47" s="30">
        <v>-14.79</v>
      </c>
      <c r="G47" s="30">
        <v>-14.21</v>
      </c>
      <c r="H47" s="30">
        <v>-16.170000000000002</v>
      </c>
      <c r="I47" s="30">
        <v>-17.43</v>
      </c>
      <c r="J47" s="30">
        <v>-16.47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-9.68</v>
      </c>
      <c r="Z47" s="30">
        <v>-15.75</v>
      </c>
      <c r="AA47" s="30">
        <v>0</v>
      </c>
      <c r="AB47" s="31">
        <v>0</v>
      </c>
    </row>
    <row r="48" spans="1:28" ht="15.75" x14ac:dyDescent="0.25">
      <c r="A48" s="23"/>
      <c r="B48" s="32">
        <v>44936</v>
      </c>
      <c r="C48" s="70">
        <f t="shared" si="1"/>
        <v>-162.11999999999998</v>
      </c>
      <c r="D48" s="71"/>
      <c r="E48" s="29">
        <v>-15.34</v>
      </c>
      <c r="F48" s="30">
        <v>-8.82</v>
      </c>
      <c r="G48" s="30">
        <v>-14.79</v>
      </c>
      <c r="H48" s="30">
        <v>-15.59</v>
      </c>
      <c r="I48" s="30">
        <v>-16.739999999999998</v>
      </c>
      <c r="J48" s="30">
        <v>-17.54</v>
      </c>
      <c r="K48" s="30">
        <v>-2.25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-3.82</v>
      </c>
      <c r="R48" s="30">
        <v>-16.489999999999998</v>
      </c>
      <c r="S48" s="30">
        <v>-10.9</v>
      </c>
      <c r="T48" s="30">
        <v>0</v>
      </c>
      <c r="U48" s="30">
        <v>0</v>
      </c>
      <c r="V48" s="30">
        <v>0</v>
      </c>
      <c r="W48" s="30">
        <v>-0.82</v>
      </c>
      <c r="X48" s="30">
        <v>-6.31</v>
      </c>
      <c r="Y48" s="30">
        <v>-3.67</v>
      </c>
      <c r="Z48" s="30">
        <v>-15.24</v>
      </c>
      <c r="AA48" s="30">
        <v>-0.96</v>
      </c>
      <c r="AB48" s="31">
        <v>-12.84</v>
      </c>
    </row>
    <row r="49" spans="1:28" ht="15.75" x14ac:dyDescent="0.25">
      <c r="A49" s="23"/>
      <c r="B49" s="32">
        <v>44937</v>
      </c>
      <c r="C49" s="70">
        <f t="shared" si="1"/>
        <v>-166.42000000000002</v>
      </c>
      <c r="D49" s="71"/>
      <c r="E49" s="29">
        <v>-13.78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-9.2799999999999994</v>
      </c>
      <c r="N49" s="30">
        <v>-16.940000000000001</v>
      </c>
      <c r="O49" s="30">
        <v>-16.46</v>
      </c>
      <c r="P49" s="30">
        <v>-15.46</v>
      </c>
      <c r="Q49" s="30">
        <v>-16.420000000000002</v>
      </c>
      <c r="R49" s="30">
        <v>-2.57</v>
      </c>
      <c r="S49" s="30">
        <v>-10.01</v>
      </c>
      <c r="T49" s="30">
        <v>-7.81</v>
      </c>
      <c r="U49" s="30">
        <v>0</v>
      </c>
      <c r="V49" s="30">
        <v>-10.029999999999999</v>
      </c>
      <c r="W49" s="30">
        <v>-9.73</v>
      </c>
      <c r="X49" s="30">
        <v>-14.36</v>
      </c>
      <c r="Y49" s="30">
        <v>-12.91</v>
      </c>
      <c r="Z49" s="30">
        <v>-6.26</v>
      </c>
      <c r="AA49" s="30">
        <v>0</v>
      </c>
      <c r="AB49" s="31">
        <v>-4.4000000000000004</v>
      </c>
    </row>
    <row r="50" spans="1:28" ht="15.75" x14ac:dyDescent="0.25">
      <c r="A50" s="23"/>
      <c r="B50" s="32">
        <v>44938</v>
      </c>
      <c r="C50" s="70">
        <f t="shared" si="1"/>
        <v>-137.02000000000001</v>
      </c>
      <c r="D50" s="71"/>
      <c r="E50" s="29">
        <v>-2.75</v>
      </c>
      <c r="F50" s="30">
        <v>-3.65</v>
      </c>
      <c r="G50" s="30">
        <v>0</v>
      </c>
      <c r="H50" s="30">
        <v>0</v>
      </c>
      <c r="I50" s="30">
        <v>0</v>
      </c>
      <c r="J50" s="30">
        <v>0</v>
      </c>
      <c r="K50" s="30">
        <v>-7.59</v>
      </c>
      <c r="L50" s="30">
        <v>-9.56</v>
      </c>
      <c r="M50" s="30">
        <v>-2.86</v>
      </c>
      <c r="N50" s="30">
        <v>-0.63</v>
      </c>
      <c r="O50" s="30">
        <v>-0.37</v>
      </c>
      <c r="P50" s="30">
        <v>0</v>
      </c>
      <c r="Q50" s="30">
        <v>-11.89</v>
      </c>
      <c r="R50" s="30">
        <v>-17.12</v>
      </c>
      <c r="S50" s="30">
        <v>-10.97</v>
      </c>
      <c r="T50" s="30">
        <v>-10.08</v>
      </c>
      <c r="U50" s="30">
        <v>0</v>
      </c>
      <c r="V50" s="30">
        <v>-10.61</v>
      </c>
      <c r="W50" s="30">
        <v>-14.79</v>
      </c>
      <c r="X50" s="30">
        <v>-16.05</v>
      </c>
      <c r="Y50" s="30">
        <v>-0.4</v>
      </c>
      <c r="Z50" s="30">
        <v>-4.4000000000000004</v>
      </c>
      <c r="AA50" s="30">
        <v>-0.15</v>
      </c>
      <c r="AB50" s="31">
        <v>-13.15</v>
      </c>
    </row>
    <row r="51" spans="1:28" ht="15.75" x14ac:dyDescent="0.25">
      <c r="A51" s="23"/>
      <c r="B51" s="32">
        <v>44939</v>
      </c>
      <c r="C51" s="70">
        <f t="shared" si="1"/>
        <v>-123.38999999999999</v>
      </c>
      <c r="D51" s="71"/>
      <c r="E51" s="29">
        <v>-0.33</v>
      </c>
      <c r="F51" s="30">
        <v>-3.25</v>
      </c>
      <c r="G51" s="30">
        <v>0</v>
      </c>
      <c r="H51" s="30">
        <v>0</v>
      </c>
      <c r="I51" s="30">
        <v>0</v>
      </c>
      <c r="J51" s="30">
        <v>0</v>
      </c>
      <c r="K51" s="30">
        <v>-9.09</v>
      </c>
      <c r="L51" s="30">
        <v>-9.6199999999999992</v>
      </c>
      <c r="M51" s="30">
        <v>-12.74</v>
      </c>
      <c r="N51" s="30">
        <v>-12.65</v>
      </c>
      <c r="O51" s="30">
        <v>-0.95</v>
      </c>
      <c r="P51" s="30">
        <v>0</v>
      </c>
      <c r="Q51" s="30">
        <v>-3.33</v>
      </c>
      <c r="R51" s="30">
        <v>-12.57</v>
      </c>
      <c r="S51" s="30">
        <v>-6.11</v>
      </c>
      <c r="T51" s="30">
        <v>-7.93</v>
      </c>
      <c r="U51" s="30">
        <v>-0.06</v>
      </c>
      <c r="V51" s="30">
        <v>0</v>
      </c>
      <c r="W51" s="30">
        <v>-8.83</v>
      </c>
      <c r="X51" s="30">
        <v>0</v>
      </c>
      <c r="Y51" s="30">
        <v>0</v>
      </c>
      <c r="Z51" s="30">
        <v>-2.25</v>
      </c>
      <c r="AA51" s="30">
        <v>-16.38</v>
      </c>
      <c r="AB51" s="31">
        <v>-17.3</v>
      </c>
    </row>
    <row r="52" spans="1:28" ht="15.75" x14ac:dyDescent="0.25">
      <c r="A52" s="23"/>
      <c r="B52" s="32">
        <v>44940</v>
      </c>
      <c r="C52" s="70">
        <f t="shared" si="1"/>
        <v>-50.17</v>
      </c>
      <c r="D52" s="71"/>
      <c r="E52" s="29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-4</v>
      </c>
      <c r="N52" s="30">
        <v>-14.91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-7.73</v>
      </c>
      <c r="V52" s="30">
        <v>0</v>
      </c>
      <c r="W52" s="30">
        <v>-2.62</v>
      </c>
      <c r="X52" s="30">
        <v>-2.69</v>
      </c>
      <c r="Y52" s="30">
        <v>-1.5</v>
      </c>
      <c r="Z52" s="30">
        <v>-2.85</v>
      </c>
      <c r="AA52" s="30">
        <v>0</v>
      </c>
      <c r="AB52" s="31">
        <v>-13.87</v>
      </c>
    </row>
    <row r="53" spans="1:28" ht="15.75" x14ac:dyDescent="0.25">
      <c r="A53" s="23"/>
      <c r="B53" s="32">
        <v>44941</v>
      </c>
      <c r="C53" s="70">
        <f t="shared" si="1"/>
        <v>-86.72</v>
      </c>
      <c r="D53" s="71"/>
      <c r="E53" s="29">
        <v>-2.56</v>
      </c>
      <c r="F53" s="30">
        <v>-5.09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-8.56</v>
      </c>
      <c r="M53" s="30">
        <v>-13.7</v>
      </c>
      <c r="N53" s="30">
        <v>0</v>
      </c>
      <c r="O53" s="30">
        <v>0</v>
      </c>
      <c r="P53" s="30">
        <v>0</v>
      </c>
      <c r="Q53" s="30">
        <v>0</v>
      </c>
      <c r="R53" s="30">
        <v>-7.35</v>
      </c>
      <c r="S53" s="30">
        <v>-15</v>
      </c>
      <c r="T53" s="30">
        <v>-16.71</v>
      </c>
      <c r="U53" s="30">
        <v>-4.84</v>
      </c>
      <c r="V53" s="30">
        <v>0</v>
      </c>
      <c r="W53" s="30">
        <v>0</v>
      </c>
      <c r="X53" s="30">
        <v>0</v>
      </c>
      <c r="Y53" s="30">
        <v>0</v>
      </c>
      <c r="Z53" s="30">
        <v>-0.66</v>
      </c>
      <c r="AA53" s="30">
        <v>-1.1299999999999999</v>
      </c>
      <c r="AB53" s="31">
        <v>-11.12</v>
      </c>
    </row>
    <row r="54" spans="1:28" ht="15.75" x14ac:dyDescent="0.25">
      <c r="A54" s="23"/>
      <c r="B54" s="32">
        <v>44942</v>
      </c>
      <c r="C54" s="70">
        <f t="shared" si="1"/>
        <v>-134.96</v>
      </c>
      <c r="D54" s="71"/>
      <c r="E54" s="29">
        <v>-14.28</v>
      </c>
      <c r="F54" s="30">
        <v>-6.34</v>
      </c>
      <c r="G54" s="30">
        <v>-10.34</v>
      </c>
      <c r="H54" s="30">
        <v>-4.1900000000000004</v>
      </c>
      <c r="I54" s="30">
        <v>-0.02</v>
      </c>
      <c r="J54" s="30">
        <v>0</v>
      </c>
      <c r="K54" s="30">
        <v>-4.43</v>
      </c>
      <c r="L54" s="30">
        <v>-2.87</v>
      </c>
      <c r="M54" s="30">
        <v>0</v>
      </c>
      <c r="N54" s="30">
        <v>0</v>
      </c>
      <c r="O54" s="30">
        <v>0</v>
      </c>
      <c r="P54" s="30">
        <v>-10.71</v>
      </c>
      <c r="Q54" s="30">
        <v>0</v>
      </c>
      <c r="R54" s="30">
        <v>0</v>
      </c>
      <c r="S54" s="30">
        <v>0</v>
      </c>
      <c r="T54" s="30">
        <v>-11.84</v>
      </c>
      <c r="U54" s="30">
        <v>-0.05</v>
      </c>
      <c r="V54" s="30">
        <v>-0.04</v>
      </c>
      <c r="W54" s="30">
        <v>-9.89</v>
      </c>
      <c r="X54" s="30">
        <v>-11.55</v>
      </c>
      <c r="Y54" s="30">
        <v>-8.98</v>
      </c>
      <c r="Z54" s="30">
        <v>-11.97</v>
      </c>
      <c r="AA54" s="30">
        <v>-13.65</v>
      </c>
      <c r="AB54" s="31">
        <v>-13.81</v>
      </c>
    </row>
    <row r="55" spans="1:28" ht="15.75" x14ac:dyDescent="0.25">
      <c r="A55" s="23"/>
      <c r="B55" s="32">
        <v>44943</v>
      </c>
      <c r="C55" s="70">
        <f t="shared" si="1"/>
        <v>-163.22</v>
      </c>
      <c r="D55" s="71"/>
      <c r="E55" s="29">
        <v>0</v>
      </c>
      <c r="F55" s="30">
        <v>0</v>
      </c>
      <c r="G55" s="30">
        <v>-4.54</v>
      </c>
      <c r="H55" s="30">
        <v>-0.16</v>
      </c>
      <c r="I55" s="30">
        <v>-5.61</v>
      </c>
      <c r="J55" s="30">
        <v>0</v>
      </c>
      <c r="K55" s="30">
        <v>-13.11</v>
      </c>
      <c r="L55" s="30">
        <v>-6.98</v>
      </c>
      <c r="M55" s="30">
        <v>-6.42</v>
      </c>
      <c r="N55" s="30">
        <v>-15.31</v>
      </c>
      <c r="O55" s="30">
        <v>-16.29</v>
      </c>
      <c r="P55" s="30">
        <v>-16.16</v>
      </c>
      <c r="Q55" s="30">
        <v>-14.29</v>
      </c>
      <c r="R55" s="30">
        <v>0</v>
      </c>
      <c r="S55" s="30">
        <v>0</v>
      </c>
      <c r="T55" s="30">
        <v>0</v>
      </c>
      <c r="U55" s="30">
        <v>0</v>
      </c>
      <c r="V55" s="30">
        <v>-6.08</v>
      </c>
      <c r="W55" s="30">
        <v>-14.23</v>
      </c>
      <c r="X55" s="30">
        <v>-3.76</v>
      </c>
      <c r="Y55" s="30">
        <v>-13.59</v>
      </c>
      <c r="Z55" s="30">
        <v>-9.2799999999999994</v>
      </c>
      <c r="AA55" s="30">
        <v>-1.69</v>
      </c>
      <c r="AB55" s="31">
        <v>-15.72</v>
      </c>
    </row>
    <row r="56" spans="1:28" ht="15.75" x14ac:dyDescent="0.25">
      <c r="A56" s="23"/>
      <c r="B56" s="32">
        <v>44944</v>
      </c>
      <c r="C56" s="70">
        <f t="shared" si="1"/>
        <v>-146.47000000000003</v>
      </c>
      <c r="D56" s="71"/>
      <c r="E56" s="29">
        <v>-4.2</v>
      </c>
      <c r="F56" s="30">
        <v>-0.8</v>
      </c>
      <c r="G56" s="30">
        <v>0</v>
      </c>
      <c r="H56" s="30">
        <v>0</v>
      </c>
      <c r="I56" s="30">
        <v>0</v>
      </c>
      <c r="J56" s="30">
        <v>0</v>
      </c>
      <c r="K56" s="30">
        <v>-9.24</v>
      </c>
      <c r="L56" s="30">
        <v>-9.65</v>
      </c>
      <c r="M56" s="30">
        <v>-17.25</v>
      </c>
      <c r="N56" s="30">
        <v>-17.36</v>
      </c>
      <c r="O56" s="30">
        <v>-14.78</v>
      </c>
      <c r="P56" s="30">
        <v>-17.47</v>
      </c>
      <c r="Q56" s="30">
        <v>-8.23</v>
      </c>
      <c r="R56" s="30">
        <v>-2.23</v>
      </c>
      <c r="S56" s="30">
        <v>0</v>
      </c>
      <c r="T56" s="30">
        <v>0</v>
      </c>
      <c r="U56" s="30">
        <v>0</v>
      </c>
      <c r="V56" s="30">
        <v>-1.27</v>
      </c>
      <c r="W56" s="30">
        <v>-0.52</v>
      </c>
      <c r="X56" s="30">
        <v>-14.01</v>
      </c>
      <c r="Y56" s="30">
        <v>0</v>
      </c>
      <c r="Z56" s="30">
        <v>0</v>
      </c>
      <c r="AA56" s="30">
        <v>-13.07</v>
      </c>
      <c r="AB56" s="31">
        <v>-16.39</v>
      </c>
    </row>
    <row r="57" spans="1:28" ht="15.75" x14ac:dyDescent="0.25">
      <c r="A57" s="23"/>
      <c r="B57" s="32">
        <v>44945</v>
      </c>
      <c r="C57" s="70">
        <f t="shared" si="1"/>
        <v>-125.44999999999999</v>
      </c>
      <c r="D57" s="71"/>
      <c r="E57" s="29">
        <v>-8.9499999999999993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-8</v>
      </c>
      <c r="N57" s="30">
        <v>-7.99</v>
      </c>
      <c r="O57" s="30">
        <v>-7.99</v>
      </c>
      <c r="P57" s="30">
        <v>-7.92</v>
      </c>
      <c r="Q57" s="30">
        <v>0</v>
      </c>
      <c r="R57" s="30">
        <v>0</v>
      </c>
      <c r="S57" s="30">
        <v>-6.64</v>
      </c>
      <c r="T57" s="30">
        <v>0</v>
      </c>
      <c r="U57" s="30">
        <v>-15.59</v>
      </c>
      <c r="V57" s="30">
        <v>-6.57</v>
      </c>
      <c r="W57" s="30">
        <v>-7.59</v>
      </c>
      <c r="X57" s="30">
        <v>-5.21</v>
      </c>
      <c r="Y57" s="30">
        <v>-16.239999999999998</v>
      </c>
      <c r="Z57" s="30">
        <v>0</v>
      </c>
      <c r="AA57" s="30">
        <v>-15.58</v>
      </c>
      <c r="AB57" s="31">
        <v>-11.18</v>
      </c>
    </row>
    <row r="58" spans="1:28" ht="15.75" x14ac:dyDescent="0.25">
      <c r="A58" s="23"/>
      <c r="B58" s="32">
        <v>44946</v>
      </c>
      <c r="C58" s="70">
        <f t="shared" si="1"/>
        <v>-110.39000000000001</v>
      </c>
      <c r="D58" s="71"/>
      <c r="E58" s="29">
        <v>-5.79</v>
      </c>
      <c r="F58" s="30">
        <v>-1.47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-8.35</v>
      </c>
      <c r="N58" s="30">
        <v>-16.7</v>
      </c>
      <c r="O58" s="30">
        <v>-13.77</v>
      </c>
      <c r="P58" s="30">
        <v>-16.37</v>
      </c>
      <c r="Q58" s="30">
        <v>-9.64</v>
      </c>
      <c r="R58" s="30">
        <v>-0.4</v>
      </c>
      <c r="S58" s="30">
        <v>-2.48</v>
      </c>
      <c r="T58" s="30">
        <v>0</v>
      </c>
      <c r="U58" s="30">
        <v>0</v>
      </c>
      <c r="V58" s="30">
        <v>0</v>
      </c>
      <c r="W58" s="30">
        <v>-10.3</v>
      </c>
      <c r="X58" s="30">
        <v>-14.67</v>
      </c>
      <c r="Y58" s="30">
        <v>-4.6399999999999997</v>
      </c>
      <c r="Z58" s="30">
        <v>-3.86</v>
      </c>
      <c r="AA58" s="30">
        <v>-1.9</v>
      </c>
      <c r="AB58" s="31">
        <v>-0.05</v>
      </c>
    </row>
    <row r="59" spans="1:28" ht="15.75" x14ac:dyDescent="0.25">
      <c r="A59" s="23"/>
      <c r="B59" s="32">
        <v>44947</v>
      </c>
      <c r="C59" s="70">
        <f t="shared" si="1"/>
        <v>-56.35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-15.48</v>
      </c>
      <c r="Q59" s="30">
        <v>-0.85</v>
      </c>
      <c r="R59" s="30">
        <v>-11.16</v>
      </c>
      <c r="S59" s="30">
        <v>-0.05</v>
      </c>
      <c r="T59" s="30">
        <v>-5.82</v>
      </c>
      <c r="U59" s="30">
        <v>0</v>
      </c>
      <c r="V59" s="30">
        <v>0</v>
      </c>
      <c r="W59" s="30">
        <v>-2.71</v>
      </c>
      <c r="X59" s="30">
        <v>-16.14</v>
      </c>
      <c r="Y59" s="30">
        <v>0</v>
      </c>
      <c r="Z59" s="30">
        <v>0</v>
      </c>
      <c r="AA59" s="30">
        <v>-4.1399999999999997</v>
      </c>
      <c r="AB59" s="31">
        <v>0</v>
      </c>
    </row>
    <row r="60" spans="1:28" ht="15.75" x14ac:dyDescent="0.25">
      <c r="A60" s="23"/>
      <c r="B60" s="32">
        <v>44948</v>
      </c>
      <c r="C60" s="70">
        <f t="shared" si="1"/>
        <v>-69</v>
      </c>
      <c r="D60" s="71"/>
      <c r="E60" s="29">
        <v>-3.53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-3.28</v>
      </c>
      <c r="N60" s="30">
        <v>0</v>
      </c>
      <c r="O60" s="30">
        <v>0</v>
      </c>
      <c r="P60" s="30">
        <v>-2.84</v>
      </c>
      <c r="Q60" s="30">
        <v>-5.95</v>
      </c>
      <c r="R60" s="30">
        <v>0</v>
      </c>
      <c r="S60" s="30">
        <v>-3.07</v>
      </c>
      <c r="T60" s="30">
        <v>0</v>
      </c>
      <c r="U60" s="30">
        <v>0</v>
      </c>
      <c r="V60" s="30">
        <v>0</v>
      </c>
      <c r="W60" s="30">
        <v>-14.87</v>
      </c>
      <c r="X60" s="30">
        <v>-1.35</v>
      </c>
      <c r="Y60" s="30">
        <v>0</v>
      </c>
      <c r="Z60" s="30">
        <v>-3.95</v>
      </c>
      <c r="AA60" s="30">
        <v>-13.75</v>
      </c>
      <c r="AB60" s="31">
        <v>-16.41</v>
      </c>
    </row>
    <row r="61" spans="1:28" ht="15.75" x14ac:dyDescent="0.25">
      <c r="A61" s="23"/>
      <c r="B61" s="32">
        <v>44949</v>
      </c>
      <c r="C61" s="70">
        <f t="shared" si="1"/>
        <v>-93.9</v>
      </c>
      <c r="D61" s="71"/>
      <c r="E61" s="29">
        <v>-14.45</v>
      </c>
      <c r="F61" s="30">
        <v>-16.989999999999998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-9.11</v>
      </c>
      <c r="M61" s="30">
        <v>0</v>
      </c>
      <c r="N61" s="30">
        <v>-0.2</v>
      </c>
      <c r="O61" s="30">
        <v>0</v>
      </c>
      <c r="P61" s="30">
        <v>0</v>
      </c>
      <c r="Q61" s="30">
        <v>0</v>
      </c>
      <c r="R61" s="30">
        <v>-13.76</v>
      </c>
      <c r="S61" s="30">
        <v>-7.63</v>
      </c>
      <c r="T61" s="30">
        <v>-10.029999999999999</v>
      </c>
      <c r="U61" s="30">
        <v>0</v>
      </c>
      <c r="V61" s="30">
        <v>-1.86</v>
      </c>
      <c r="W61" s="30">
        <v>-4.7699999999999996</v>
      </c>
      <c r="X61" s="30">
        <v>0</v>
      </c>
      <c r="Y61" s="30">
        <v>-4.09</v>
      </c>
      <c r="Z61" s="30">
        <v>-10.81</v>
      </c>
      <c r="AA61" s="30">
        <v>0</v>
      </c>
      <c r="AB61" s="31">
        <v>-0.2</v>
      </c>
    </row>
    <row r="62" spans="1:28" ht="15.75" x14ac:dyDescent="0.25">
      <c r="A62" s="23"/>
      <c r="B62" s="32">
        <v>44950</v>
      </c>
      <c r="C62" s="70">
        <f t="shared" si="1"/>
        <v>-45.529999999999994</v>
      </c>
      <c r="D62" s="71"/>
      <c r="E62" s="29">
        <v>0</v>
      </c>
      <c r="F62" s="30">
        <v>-7.17</v>
      </c>
      <c r="G62" s="30">
        <v>-3.13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-10.09</v>
      </c>
      <c r="V62" s="30">
        <v>-5.56</v>
      </c>
      <c r="W62" s="30">
        <v>-13.03</v>
      </c>
      <c r="X62" s="30">
        <v>-6.55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44951</v>
      </c>
      <c r="C63" s="70">
        <f t="shared" si="1"/>
        <v>-59.100000000000009</v>
      </c>
      <c r="D63" s="71"/>
      <c r="E63" s="29">
        <v>-7.15</v>
      </c>
      <c r="F63" s="30">
        <v>-14.91</v>
      </c>
      <c r="G63" s="30">
        <v>-9.69</v>
      </c>
      <c r="H63" s="30">
        <v>-8.67</v>
      </c>
      <c r="I63" s="30">
        <v>-2.42</v>
      </c>
      <c r="J63" s="30">
        <v>0</v>
      </c>
      <c r="K63" s="30">
        <v>0</v>
      </c>
      <c r="L63" s="30">
        <v>-0.37</v>
      </c>
      <c r="M63" s="30">
        <v>0</v>
      </c>
      <c r="N63" s="30">
        <v>0</v>
      </c>
      <c r="O63" s="30">
        <v>-2.61</v>
      </c>
      <c r="P63" s="30">
        <v>-0.56000000000000005</v>
      </c>
      <c r="Q63" s="30">
        <v>0</v>
      </c>
      <c r="R63" s="30">
        <v>0</v>
      </c>
      <c r="S63" s="30">
        <v>-2.41</v>
      </c>
      <c r="T63" s="30">
        <v>0</v>
      </c>
      <c r="U63" s="30">
        <v>0</v>
      </c>
      <c r="V63" s="30">
        <v>0</v>
      </c>
      <c r="W63" s="30">
        <v>-3.21</v>
      </c>
      <c r="X63" s="30">
        <v>0</v>
      </c>
      <c r="Y63" s="30">
        <v>-4.07</v>
      </c>
      <c r="Z63" s="30">
        <v>-3.03</v>
      </c>
      <c r="AA63" s="30">
        <v>0</v>
      </c>
      <c r="AB63" s="31">
        <v>0</v>
      </c>
    </row>
    <row r="64" spans="1:28" ht="15.75" x14ac:dyDescent="0.25">
      <c r="A64" s="23"/>
      <c r="B64" s="32">
        <v>44952</v>
      </c>
      <c r="C64" s="70">
        <f t="shared" si="1"/>
        <v>-62.529999999999994</v>
      </c>
      <c r="D64" s="71"/>
      <c r="E64" s="29">
        <v>0</v>
      </c>
      <c r="F64" s="30">
        <v>0</v>
      </c>
      <c r="G64" s="30">
        <v>-1.9</v>
      </c>
      <c r="H64" s="30">
        <v>-8.01</v>
      </c>
      <c r="I64" s="30">
        <v>-9.39</v>
      </c>
      <c r="J64" s="30">
        <v>-10.31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-0.79</v>
      </c>
      <c r="T64" s="30">
        <v>-4.1900000000000004</v>
      </c>
      <c r="U64" s="30">
        <v>0</v>
      </c>
      <c r="V64" s="30">
        <v>0</v>
      </c>
      <c r="W64" s="30">
        <v>-11.84</v>
      </c>
      <c r="X64" s="30">
        <v>-14.78</v>
      </c>
      <c r="Y64" s="30">
        <v>0</v>
      </c>
      <c r="Z64" s="30">
        <v>0</v>
      </c>
      <c r="AA64" s="30">
        <v>-1.32</v>
      </c>
      <c r="AB64" s="31">
        <v>0</v>
      </c>
    </row>
    <row r="65" spans="1:28" ht="15.75" x14ac:dyDescent="0.25">
      <c r="A65" s="23"/>
      <c r="B65" s="32">
        <v>44953</v>
      </c>
      <c r="C65" s="70">
        <f t="shared" si="1"/>
        <v>-150.80000000000001</v>
      </c>
      <c r="D65" s="71"/>
      <c r="E65" s="29">
        <v>-0.2</v>
      </c>
      <c r="F65" s="30">
        <v>0</v>
      </c>
      <c r="G65" s="30">
        <v>0</v>
      </c>
      <c r="H65" s="30">
        <v>-3.55</v>
      </c>
      <c r="I65" s="30">
        <v>-10.210000000000001</v>
      </c>
      <c r="J65" s="30">
        <v>0</v>
      </c>
      <c r="K65" s="30">
        <v>0</v>
      </c>
      <c r="L65" s="30">
        <v>0</v>
      </c>
      <c r="M65" s="30">
        <v>0</v>
      </c>
      <c r="N65" s="30">
        <v>-0.98</v>
      </c>
      <c r="O65" s="30">
        <v>-6.22</v>
      </c>
      <c r="P65" s="30">
        <v>-6.11</v>
      </c>
      <c r="Q65" s="30">
        <v>-16.12</v>
      </c>
      <c r="R65" s="30">
        <v>-16.510000000000002</v>
      </c>
      <c r="S65" s="30">
        <v>-16.16</v>
      </c>
      <c r="T65" s="30">
        <v>-7.85</v>
      </c>
      <c r="U65" s="30">
        <v>-16.579999999999998</v>
      </c>
      <c r="V65" s="30">
        <v>0</v>
      </c>
      <c r="W65" s="30">
        <v>-4.01</v>
      </c>
      <c r="X65" s="30">
        <v>-12.51</v>
      </c>
      <c r="Y65" s="30">
        <v>-9.0399999999999991</v>
      </c>
      <c r="Z65" s="30">
        <v>-17.02</v>
      </c>
      <c r="AA65" s="30">
        <v>-7.73</v>
      </c>
      <c r="AB65" s="31">
        <v>0</v>
      </c>
    </row>
    <row r="66" spans="1:28" ht="15.75" x14ac:dyDescent="0.25">
      <c r="A66" s="23"/>
      <c r="B66" s="32">
        <v>44954</v>
      </c>
      <c r="C66" s="70">
        <f t="shared" si="1"/>
        <v>-141.02999999999997</v>
      </c>
      <c r="D66" s="71"/>
      <c r="E66" s="29">
        <v>0</v>
      </c>
      <c r="F66" s="30">
        <v>-4.0199999999999996</v>
      </c>
      <c r="G66" s="30">
        <v>0</v>
      </c>
      <c r="H66" s="30">
        <v>-0.3</v>
      </c>
      <c r="I66" s="30">
        <v>-15.49</v>
      </c>
      <c r="J66" s="30">
        <v>-16.88</v>
      </c>
      <c r="K66" s="30">
        <v>-1.43</v>
      </c>
      <c r="L66" s="30">
        <v>0</v>
      </c>
      <c r="M66" s="30">
        <v>0</v>
      </c>
      <c r="N66" s="30">
        <v>-0.69</v>
      </c>
      <c r="O66" s="30">
        <v>-1.41</v>
      </c>
      <c r="P66" s="30">
        <v>0</v>
      </c>
      <c r="Q66" s="30">
        <v>0</v>
      </c>
      <c r="R66" s="30">
        <v>-2.4</v>
      </c>
      <c r="S66" s="30">
        <v>-16.77</v>
      </c>
      <c r="T66" s="30">
        <v>0</v>
      </c>
      <c r="U66" s="30">
        <v>0</v>
      </c>
      <c r="V66" s="30">
        <v>0</v>
      </c>
      <c r="W66" s="30">
        <v>0</v>
      </c>
      <c r="X66" s="30">
        <v>-16.64</v>
      </c>
      <c r="Y66" s="30">
        <v>-15.36</v>
      </c>
      <c r="Z66" s="30">
        <v>-15.95</v>
      </c>
      <c r="AA66" s="30">
        <v>-16.52</v>
      </c>
      <c r="AB66" s="31">
        <v>-17.170000000000002</v>
      </c>
    </row>
    <row r="67" spans="1:28" ht="15.75" x14ac:dyDescent="0.25">
      <c r="A67" s="23"/>
      <c r="B67" s="32">
        <v>44955</v>
      </c>
      <c r="C67" s="70">
        <f t="shared" si="1"/>
        <v>-128.29</v>
      </c>
      <c r="D67" s="71"/>
      <c r="E67" s="29">
        <v>-10.76</v>
      </c>
      <c r="F67" s="30">
        <v>-2.25</v>
      </c>
      <c r="G67" s="30">
        <v>0</v>
      </c>
      <c r="H67" s="30">
        <v>-9.11</v>
      </c>
      <c r="I67" s="30">
        <v>-9.68</v>
      </c>
      <c r="J67" s="30">
        <v>-9.68</v>
      </c>
      <c r="K67" s="30">
        <v>-16.989999999999998</v>
      </c>
      <c r="L67" s="30">
        <v>-17.489999999999998</v>
      </c>
      <c r="M67" s="30">
        <v>0</v>
      </c>
      <c r="N67" s="30">
        <v>-6.67</v>
      </c>
      <c r="O67" s="30">
        <v>0</v>
      </c>
      <c r="P67" s="30">
        <v>0</v>
      </c>
      <c r="Q67" s="30">
        <v>0</v>
      </c>
      <c r="R67" s="30">
        <v>0</v>
      </c>
      <c r="S67" s="30">
        <v>-1.52</v>
      </c>
      <c r="T67" s="30">
        <v>0</v>
      </c>
      <c r="U67" s="30">
        <v>0</v>
      </c>
      <c r="V67" s="30">
        <v>0</v>
      </c>
      <c r="W67" s="30">
        <v>0</v>
      </c>
      <c r="X67" s="30">
        <v>-9.32</v>
      </c>
      <c r="Y67" s="30">
        <v>0</v>
      </c>
      <c r="Z67" s="30">
        <v>-5.61</v>
      </c>
      <c r="AA67" s="30">
        <v>-12.03</v>
      </c>
      <c r="AB67" s="31">
        <v>-17.18</v>
      </c>
    </row>
    <row r="68" spans="1:28" ht="15.75" x14ac:dyDescent="0.25">
      <c r="A68" s="23"/>
      <c r="B68" s="32">
        <v>44956</v>
      </c>
      <c r="C68" s="70">
        <f t="shared" si="1"/>
        <v>-194.55</v>
      </c>
      <c r="D68" s="71"/>
      <c r="E68" s="29">
        <v>-16.27</v>
      </c>
      <c r="F68" s="30">
        <v>-0.25</v>
      </c>
      <c r="G68" s="30">
        <v>-17.29</v>
      </c>
      <c r="H68" s="30">
        <v>-3.93</v>
      </c>
      <c r="I68" s="30">
        <v>-3.92</v>
      </c>
      <c r="J68" s="30">
        <v>-7.88</v>
      </c>
      <c r="K68" s="30">
        <v>-17.21</v>
      </c>
      <c r="L68" s="30">
        <v>-0.23</v>
      </c>
      <c r="M68" s="30">
        <v>0</v>
      </c>
      <c r="N68" s="30">
        <v>-1.59</v>
      </c>
      <c r="O68" s="30">
        <v>0</v>
      </c>
      <c r="P68" s="30">
        <v>-6.95</v>
      </c>
      <c r="Q68" s="30">
        <v>-15.45</v>
      </c>
      <c r="R68" s="30">
        <v>-17.45</v>
      </c>
      <c r="S68" s="30">
        <v>-9.35</v>
      </c>
      <c r="T68" s="30">
        <v>-12.09</v>
      </c>
      <c r="U68" s="30">
        <v>-17.09</v>
      </c>
      <c r="V68" s="30">
        <v>-1.62</v>
      </c>
      <c r="W68" s="30">
        <v>-3.84</v>
      </c>
      <c r="X68" s="30">
        <v>-6.41</v>
      </c>
      <c r="Y68" s="30">
        <v>-14.65</v>
      </c>
      <c r="Z68" s="30">
        <v>-17.38</v>
      </c>
      <c r="AA68" s="30">
        <v>0</v>
      </c>
      <c r="AB68" s="31">
        <v>-3.7</v>
      </c>
    </row>
    <row r="69" spans="1:28" ht="16.5" thickTop="1" x14ac:dyDescent="0.25">
      <c r="A69" s="23"/>
      <c r="B69" s="33">
        <v>44957</v>
      </c>
      <c r="C69" s="72">
        <f t="shared" si="1"/>
        <v>-124.32</v>
      </c>
      <c r="D69" s="73"/>
      <c r="E69" s="29">
        <v>-11.92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-2.0499999999999998</v>
      </c>
      <c r="O69" s="30">
        <v>-12.56</v>
      </c>
      <c r="P69" s="30">
        <v>0</v>
      </c>
      <c r="Q69" s="30">
        <v>0</v>
      </c>
      <c r="R69" s="30">
        <v>-9.5500000000000007</v>
      </c>
      <c r="S69" s="30">
        <v>-13.17</v>
      </c>
      <c r="T69" s="30">
        <v>-0.72</v>
      </c>
      <c r="U69" s="30">
        <v>0</v>
      </c>
      <c r="V69" s="30">
        <v>0</v>
      </c>
      <c r="W69" s="30">
        <v>-6.91</v>
      </c>
      <c r="X69" s="30">
        <v>-16.86</v>
      </c>
      <c r="Y69" s="30">
        <v>-14.75</v>
      </c>
      <c r="Z69" s="30">
        <v>-16.07</v>
      </c>
      <c r="AA69" s="30">
        <v>-14.91</v>
      </c>
      <c r="AB69" s="31">
        <v>-4.8499999999999996</v>
      </c>
    </row>
    <row r="70" spans="1:28" x14ac:dyDescent="0.25">
      <c r="A70" s="23"/>
      <c r="B70" s="23"/>
      <c r="C70" s="84">
        <f>SUM(C39:D69)</f>
        <v>-3268.5500000000006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39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34" t="s">
        <v>26</v>
      </c>
    </row>
    <row r="74" spans="1:28" ht="15.75" x14ac:dyDescent="0.25">
      <c r="A74" s="23"/>
      <c r="B74" s="28">
        <v>44927</v>
      </c>
      <c r="C74" s="35">
        <f t="shared" ref="C74:C104" si="2">SUMIF(E74:AB74,"&gt;0")</f>
        <v>333.21</v>
      </c>
      <c r="D74" s="36">
        <f t="shared" ref="D74:D104" si="3">SUMIF(E74:AB74,"&lt;0")</f>
        <v>0</v>
      </c>
      <c r="E74" s="37">
        <f>E4+ABS(E39)</f>
        <v>14.33</v>
      </c>
      <c r="F74" s="37">
        <f t="shared" ref="F74:AB74" si="4">F4+ABS(F39)</f>
        <v>5.92</v>
      </c>
      <c r="G74" s="37">
        <f t="shared" si="4"/>
        <v>11.59</v>
      </c>
      <c r="H74" s="37">
        <f t="shared" si="4"/>
        <v>7.36</v>
      </c>
      <c r="I74" s="37">
        <f t="shared" si="4"/>
        <v>8.7799999999999994</v>
      </c>
      <c r="J74" s="37">
        <f t="shared" si="4"/>
        <v>12.78</v>
      </c>
      <c r="K74" s="37">
        <f t="shared" si="4"/>
        <v>12.97</v>
      </c>
      <c r="L74" s="37">
        <f t="shared" si="4"/>
        <v>10.85</v>
      </c>
      <c r="M74" s="37">
        <f t="shared" si="4"/>
        <v>17.940000000000001</v>
      </c>
      <c r="N74" s="37">
        <f t="shared" si="4"/>
        <v>3.12</v>
      </c>
      <c r="O74" s="37">
        <f t="shared" si="4"/>
        <v>18.57</v>
      </c>
      <c r="P74" s="37">
        <f t="shared" si="4"/>
        <v>19.7</v>
      </c>
      <c r="Q74" s="37">
        <f t="shared" si="4"/>
        <v>19.62</v>
      </c>
      <c r="R74" s="37">
        <f t="shared" si="4"/>
        <v>19.88</v>
      </c>
      <c r="S74" s="37">
        <f t="shared" si="4"/>
        <v>19.38</v>
      </c>
      <c r="T74" s="37">
        <f t="shared" si="4"/>
        <v>19.190000000000001</v>
      </c>
      <c r="U74" s="37">
        <f t="shared" si="4"/>
        <v>19.16</v>
      </c>
      <c r="V74" s="37">
        <f t="shared" si="4"/>
        <v>18.91</v>
      </c>
      <c r="W74" s="37">
        <f t="shared" si="4"/>
        <v>10.15</v>
      </c>
      <c r="X74" s="37">
        <f t="shared" si="4"/>
        <v>19.350000000000001</v>
      </c>
      <c r="Y74" s="37">
        <f t="shared" si="4"/>
        <v>15.569999999999999</v>
      </c>
      <c r="Z74" s="37">
        <f t="shared" si="4"/>
        <v>9.7100000000000009</v>
      </c>
      <c r="AA74" s="37">
        <f t="shared" si="4"/>
        <v>9.9600000000000009</v>
      </c>
      <c r="AB74" s="38">
        <f t="shared" si="4"/>
        <v>8.42</v>
      </c>
    </row>
    <row r="75" spans="1:28" ht="15.75" x14ac:dyDescent="0.25">
      <c r="A75" s="23"/>
      <c r="B75" s="32">
        <v>44928</v>
      </c>
      <c r="C75" s="35">
        <f t="shared" si="2"/>
        <v>319.99000000000007</v>
      </c>
      <c r="D75" s="36">
        <f t="shared" si="3"/>
        <v>0</v>
      </c>
      <c r="E75" s="37">
        <f t="shared" ref="E75:S103" si="5">E5+ABS(E40)</f>
        <v>19.37</v>
      </c>
      <c r="F75" s="37">
        <f t="shared" si="5"/>
        <v>11.86</v>
      </c>
      <c r="G75" s="37">
        <f t="shared" si="5"/>
        <v>9.81</v>
      </c>
      <c r="H75" s="37">
        <f t="shared" si="5"/>
        <v>0</v>
      </c>
      <c r="I75" s="37">
        <f t="shared" si="5"/>
        <v>0</v>
      </c>
      <c r="J75" s="37">
        <f t="shared" si="5"/>
        <v>0</v>
      </c>
      <c r="K75" s="37">
        <f t="shared" si="5"/>
        <v>2.5499999999999998</v>
      </c>
      <c r="L75" s="37">
        <f t="shared" si="5"/>
        <v>3.81</v>
      </c>
      <c r="M75" s="37">
        <f t="shared" si="5"/>
        <v>5.94</v>
      </c>
      <c r="N75" s="37">
        <f t="shared" si="5"/>
        <v>18.25</v>
      </c>
      <c r="O75" s="37">
        <f t="shared" si="5"/>
        <v>19.059999999999999</v>
      </c>
      <c r="P75" s="37">
        <f t="shared" si="5"/>
        <v>18.89</v>
      </c>
      <c r="Q75" s="37">
        <f t="shared" si="5"/>
        <v>19.3</v>
      </c>
      <c r="R75" s="37">
        <f t="shared" si="5"/>
        <v>19.14</v>
      </c>
      <c r="S75" s="37">
        <f t="shared" si="5"/>
        <v>18.86</v>
      </c>
      <c r="T75" s="37">
        <f t="shared" ref="T75:AB75" si="6">T5+ABS(T40)</f>
        <v>19.079999999999998</v>
      </c>
      <c r="U75" s="37">
        <f t="shared" si="6"/>
        <v>19.02</v>
      </c>
      <c r="V75" s="37">
        <f t="shared" si="6"/>
        <v>18.940000000000001</v>
      </c>
      <c r="W75" s="37">
        <f t="shared" si="6"/>
        <v>18.66</v>
      </c>
      <c r="X75" s="37">
        <f t="shared" si="6"/>
        <v>3.75</v>
      </c>
      <c r="Y75" s="37">
        <f t="shared" si="6"/>
        <v>18.53</v>
      </c>
      <c r="Z75" s="37">
        <f t="shared" si="6"/>
        <v>18.07</v>
      </c>
      <c r="AA75" s="37">
        <f t="shared" si="6"/>
        <v>18.23</v>
      </c>
      <c r="AB75" s="39">
        <f t="shared" si="6"/>
        <v>18.87</v>
      </c>
    </row>
    <row r="76" spans="1:28" ht="15.75" x14ac:dyDescent="0.25">
      <c r="A76" s="23"/>
      <c r="B76" s="32">
        <v>44929</v>
      </c>
      <c r="C76" s="35">
        <f t="shared" si="2"/>
        <v>406.79</v>
      </c>
      <c r="D76" s="36">
        <f t="shared" si="3"/>
        <v>0</v>
      </c>
      <c r="E76" s="37">
        <f t="shared" si="5"/>
        <v>19.05</v>
      </c>
      <c r="F76" s="37">
        <f t="shared" si="5"/>
        <v>18.88</v>
      </c>
      <c r="G76" s="37">
        <f t="shared" si="5"/>
        <v>13.89</v>
      </c>
      <c r="H76" s="37">
        <f t="shared" si="5"/>
        <v>13.79</v>
      </c>
      <c r="I76" s="37">
        <f t="shared" si="5"/>
        <v>12.73</v>
      </c>
      <c r="J76" s="37">
        <f t="shared" si="5"/>
        <v>11.75</v>
      </c>
      <c r="K76" s="37">
        <f t="shared" si="5"/>
        <v>19.38</v>
      </c>
      <c r="L76" s="37">
        <f t="shared" si="5"/>
        <v>16.3</v>
      </c>
      <c r="M76" s="37">
        <f t="shared" si="5"/>
        <v>18.8</v>
      </c>
      <c r="N76" s="37">
        <f t="shared" si="5"/>
        <v>18.8</v>
      </c>
      <c r="O76" s="37">
        <f t="shared" si="5"/>
        <v>18.739999999999998</v>
      </c>
      <c r="P76" s="37">
        <f t="shared" si="5"/>
        <v>18.82</v>
      </c>
      <c r="Q76" s="37">
        <f t="shared" si="5"/>
        <v>18.8</v>
      </c>
      <c r="R76" s="37">
        <f t="shared" si="5"/>
        <v>18.73</v>
      </c>
      <c r="S76" s="37">
        <f t="shared" si="5"/>
        <v>18.61</v>
      </c>
      <c r="T76" s="37">
        <f t="shared" ref="T76:AB76" si="7">T6+ABS(T41)</f>
        <v>18.489999999999998</v>
      </c>
      <c r="U76" s="37">
        <f t="shared" si="7"/>
        <v>16.57</v>
      </c>
      <c r="V76" s="37">
        <f t="shared" si="7"/>
        <v>15.86</v>
      </c>
      <c r="W76" s="37">
        <f t="shared" si="7"/>
        <v>18.149999999999999</v>
      </c>
      <c r="X76" s="37">
        <f t="shared" si="7"/>
        <v>18.3</v>
      </c>
      <c r="Y76" s="37">
        <f t="shared" si="7"/>
        <v>15.74</v>
      </c>
      <c r="Z76" s="37">
        <f t="shared" si="7"/>
        <v>15.3</v>
      </c>
      <c r="AA76" s="37">
        <f t="shared" si="7"/>
        <v>15.5</v>
      </c>
      <c r="AB76" s="39">
        <f t="shared" si="7"/>
        <v>15.81</v>
      </c>
    </row>
    <row r="77" spans="1:28" ht="15.75" x14ac:dyDescent="0.25">
      <c r="A77" s="23"/>
      <c r="B77" s="32">
        <v>44930</v>
      </c>
      <c r="C77" s="35">
        <f t="shared" si="2"/>
        <v>295.86</v>
      </c>
      <c r="D77" s="36">
        <f t="shared" si="3"/>
        <v>0</v>
      </c>
      <c r="E77" s="37">
        <f t="shared" si="5"/>
        <v>15.68</v>
      </c>
      <c r="F77" s="37">
        <f t="shared" si="5"/>
        <v>5.24</v>
      </c>
      <c r="G77" s="37">
        <f t="shared" si="5"/>
        <v>13.43</v>
      </c>
      <c r="H77" s="37">
        <f t="shared" si="5"/>
        <v>1.8800000000000001</v>
      </c>
      <c r="I77" s="37">
        <f t="shared" si="5"/>
        <v>5.48</v>
      </c>
      <c r="J77" s="37">
        <f t="shared" si="5"/>
        <v>6.33</v>
      </c>
      <c r="K77" s="37">
        <f t="shared" si="5"/>
        <v>7.33</v>
      </c>
      <c r="L77" s="37">
        <f t="shared" si="5"/>
        <v>8.98</v>
      </c>
      <c r="M77" s="37">
        <f t="shared" si="5"/>
        <v>16.07</v>
      </c>
      <c r="N77" s="37">
        <f t="shared" si="5"/>
        <v>16.899999999999999</v>
      </c>
      <c r="O77" s="37">
        <f t="shared" si="5"/>
        <v>17.489999999999998</v>
      </c>
      <c r="P77" s="37">
        <f t="shared" si="5"/>
        <v>18.14</v>
      </c>
      <c r="Q77" s="37">
        <f t="shared" si="5"/>
        <v>18.149999999999999</v>
      </c>
      <c r="R77" s="37">
        <f t="shared" si="5"/>
        <v>15.16</v>
      </c>
      <c r="S77" s="37">
        <f t="shared" si="5"/>
        <v>14.31</v>
      </c>
      <c r="T77" s="37">
        <f t="shared" ref="T77:AB77" si="8">T7+ABS(T42)</f>
        <v>11.67</v>
      </c>
      <c r="U77" s="37">
        <f t="shared" si="8"/>
        <v>12.05</v>
      </c>
      <c r="V77" s="37">
        <f t="shared" si="8"/>
        <v>14.85</v>
      </c>
      <c r="W77" s="37">
        <f t="shared" si="8"/>
        <v>12.07</v>
      </c>
      <c r="X77" s="37">
        <f t="shared" si="8"/>
        <v>10.77</v>
      </c>
      <c r="Y77" s="37">
        <f t="shared" si="8"/>
        <v>14.05</v>
      </c>
      <c r="Z77" s="37">
        <f t="shared" si="8"/>
        <v>10.58</v>
      </c>
      <c r="AA77" s="37">
        <f t="shared" si="8"/>
        <v>13.79</v>
      </c>
      <c r="AB77" s="39">
        <f t="shared" si="8"/>
        <v>15.46</v>
      </c>
    </row>
    <row r="78" spans="1:28" ht="15.75" x14ac:dyDescent="0.25">
      <c r="A78" s="23"/>
      <c r="B78" s="32">
        <v>44931</v>
      </c>
      <c r="C78" s="35">
        <f t="shared" si="2"/>
        <v>315.79000000000002</v>
      </c>
      <c r="D78" s="36">
        <f t="shared" si="3"/>
        <v>0</v>
      </c>
      <c r="E78" s="37">
        <f t="shared" si="5"/>
        <v>9.91</v>
      </c>
      <c r="F78" s="37">
        <f t="shared" si="5"/>
        <v>15.33</v>
      </c>
      <c r="G78" s="37">
        <f t="shared" si="5"/>
        <v>6.67</v>
      </c>
      <c r="H78" s="37">
        <f t="shared" si="5"/>
        <v>9.74</v>
      </c>
      <c r="I78" s="37">
        <f t="shared" si="5"/>
        <v>16.559999999999999</v>
      </c>
      <c r="J78" s="37">
        <f t="shared" si="5"/>
        <v>3.38</v>
      </c>
      <c r="K78" s="37">
        <f t="shared" si="5"/>
        <v>12.45</v>
      </c>
      <c r="L78" s="37">
        <f t="shared" si="5"/>
        <v>14.35</v>
      </c>
      <c r="M78" s="37">
        <f t="shared" si="5"/>
        <v>16.55</v>
      </c>
      <c r="N78" s="37">
        <f t="shared" si="5"/>
        <v>16.88</v>
      </c>
      <c r="O78" s="37">
        <f t="shared" si="5"/>
        <v>16</v>
      </c>
      <c r="P78" s="37">
        <f t="shared" si="5"/>
        <v>14.75</v>
      </c>
      <c r="Q78" s="37">
        <f t="shared" si="5"/>
        <v>15.6</v>
      </c>
      <c r="R78" s="37">
        <f t="shared" si="5"/>
        <v>15.77</v>
      </c>
      <c r="S78" s="37">
        <f t="shared" si="5"/>
        <v>16.920000000000002</v>
      </c>
      <c r="T78" s="37">
        <f t="shared" ref="T78:AB78" si="9">T8+ABS(T43)</f>
        <v>16.399999999999999</v>
      </c>
      <c r="U78" s="37">
        <f t="shared" si="9"/>
        <v>13.15</v>
      </c>
      <c r="V78" s="37">
        <f t="shared" si="9"/>
        <v>5.69</v>
      </c>
      <c r="W78" s="37">
        <f t="shared" si="9"/>
        <v>11.61</v>
      </c>
      <c r="X78" s="37">
        <f t="shared" si="9"/>
        <v>16.559999999999999</v>
      </c>
      <c r="Y78" s="37">
        <f t="shared" si="9"/>
        <v>13.38</v>
      </c>
      <c r="Z78" s="37">
        <f t="shared" si="9"/>
        <v>9.82</v>
      </c>
      <c r="AA78" s="37">
        <f t="shared" si="9"/>
        <v>16.899999999999999</v>
      </c>
      <c r="AB78" s="39">
        <f t="shared" si="9"/>
        <v>11.42</v>
      </c>
    </row>
    <row r="79" spans="1:28" ht="15.75" x14ac:dyDescent="0.25">
      <c r="A79" s="23"/>
      <c r="B79" s="32">
        <v>44932</v>
      </c>
      <c r="C79" s="35">
        <f t="shared" si="2"/>
        <v>329.24999999999994</v>
      </c>
      <c r="D79" s="36">
        <f t="shared" si="3"/>
        <v>0</v>
      </c>
      <c r="E79" s="37">
        <f t="shared" si="5"/>
        <v>14.26</v>
      </c>
      <c r="F79" s="37">
        <f t="shared" si="5"/>
        <v>15.22</v>
      </c>
      <c r="G79" s="37">
        <f t="shared" si="5"/>
        <v>2.31</v>
      </c>
      <c r="H79" s="37">
        <f t="shared" si="5"/>
        <v>10.88</v>
      </c>
      <c r="I79" s="37">
        <f t="shared" si="5"/>
        <v>20.92</v>
      </c>
      <c r="J79" s="37">
        <f t="shared" si="5"/>
        <v>7.6</v>
      </c>
      <c r="K79" s="37">
        <f t="shared" si="5"/>
        <v>17.990000000000002</v>
      </c>
      <c r="L79" s="37">
        <f t="shared" si="5"/>
        <v>1.55</v>
      </c>
      <c r="M79" s="37">
        <f t="shared" si="5"/>
        <v>8.7100000000000009</v>
      </c>
      <c r="N79" s="37">
        <f t="shared" si="5"/>
        <v>3.76</v>
      </c>
      <c r="O79" s="37">
        <f t="shared" si="5"/>
        <v>15.51</v>
      </c>
      <c r="P79" s="37">
        <f t="shared" si="5"/>
        <v>18.809999999999999</v>
      </c>
      <c r="Q79" s="37">
        <f t="shared" si="5"/>
        <v>11.35</v>
      </c>
      <c r="R79" s="37">
        <f t="shared" si="5"/>
        <v>16</v>
      </c>
      <c r="S79" s="37">
        <f t="shared" si="5"/>
        <v>16.39</v>
      </c>
      <c r="T79" s="37">
        <f t="shared" ref="T79:AB79" si="10">T9+ABS(T44)</f>
        <v>18.8</v>
      </c>
      <c r="U79" s="37">
        <f t="shared" si="10"/>
        <v>19.2</v>
      </c>
      <c r="V79" s="37">
        <f t="shared" si="10"/>
        <v>19.25</v>
      </c>
      <c r="W79" s="37">
        <f t="shared" si="10"/>
        <v>19.260000000000002</v>
      </c>
      <c r="X79" s="37">
        <f t="shared" si="10"/>
        <v>19.190000000000001</v>
      </c>
      <c r="Y79" s="37">
        <f t="shared" si="10"/>
        <v>11.34</v>
      </c>
      <c r="Z79" s="37">
        <f t="shared" si="10"/>
        <v>6.76</v>
      </c>
      <c r="AA79" s="37">
        <f t="shared" si="10"/>
        <v>17.989999999999998</v>
      </c>
      <c r="AB79" s="39">
        <f t="shared" si="10"/>
        <v>16.2</v>
      </c>
    </row>
    <row r="80" spans="1:28" ht="15.75" x14ac:dyDescent="0.25">
      <c r="A80" s="23"/>
      <c r="B80" s="32">
        <v>44933</v>
      </c>
      <c r="C80" s="35">
        <f t="shared" si="2"/>
        <v>262.23</v>
      </c>
      <c r="D80" s="36">
        <f t="shared" si="3"/>
        <v>0</v>
      </c>
      <c r="E80" s="37">
        <f t="shared" si="5"/>
        <v>16.5</v>
      </c>
      <c r="F80" s="37">
        <f t="shared" si="5"/>
        <v>2.14</v>
      </c>
      <c r="G80" s="37">
        <f t="shared" si="5"/>
        <v>3.36</v>
      </c>
      <c r="H80" s="37">
        <f t="shared" si="5"/>
        <v>11.33</v>
      </c>
      <c r="I80" s="37">
        <f t="shared" si="5"/>
        <v>3.01</v>
      </c>
      <c r="J80" s="37">
        <f t="shared" si="5"/>
        <v>18.899999999999999</v>
      </c>
      <c r="K80" s="37">
        <f t="shared" si="5"/>
        <v>17.09</v>
      </c>
      <c r="L80" s="37">
        <f t="shared" si="5"/>
        <v>3.9</v>
      </c>
      <c r="M80" s="37">
        <f t="shared" si="5"/>
        <v>12.54</v>
      </c>
      <c r="N80" s="37">
        <f t="shared" si="5"/>
        <v>5.85</v>
      </c>
      <c r="O80" s="37">
        <f t="shared" si="5"/>
        <v>2.94</v>
      </c>
      <c r="P80" s="37">
        <f t="shared" si="5"/>
        <v>14.59</v>
      </c>
      <c r="Q80" s="37">
        <f t="shared" si="5"/>
        <v>7.39</v>
      </c>
      <c r="R80" s="37">
        <f t="shared" si="5"/>
        <v>9.17</v>
      </c>
      <c r="S80" s="37">
        <f t="shared" si="5"/>
        <v>15.57</v>
      </c>
      <c r="T80" s="37">
        <f t="shared" ref="T80:AB80" si="11">T10+ABS(T45)</f>
        <v>17.399999999999999</v>
      </c>
      <c r="U80" s="37">
        <f t="shared" si="11"/>
        <v>5.8</v>
      </c>
      <c r="V80" s="37">
        <f t="shared" si="11"/>
        <v>17.82</v>
      </c>
      <c r="W80" s="37">
        <f t="shared" si="11"/>
        <v>10.43</v>
      </c>
      <c r="X80" s="37">
        <f t="shared" si="11"/>
        <v>6.29</v>
      </c>
      <c r="Y80" s="37">
        <f t="shared" si="11"/>
        <v>20.03</v>
      </c>
      <c r="Z80" s="37">
        <f t="shared" si="11"/>
        <v>19.48</v>
      </c>
      <c r="AA80" s="37">
        <f t="shared" si="11"/>
        <v>10.27</v>
      </c>
      <c r="AB80" s="39">
        <f t="shared" si="11"/>
        <v>10.43</v>
      </c>
    </row>
    <row r="81" spans="1:28" ht="15.75" x14ac:dyDescent="0.25">
      <c r="A81" s="23"/>
      <c r="B81" s="32">
        <v>44934</v>
      </c>
      <c r="C81" s="35">
        <f t="shared" si="2"/>
        <v>324.22999999999996</v>
      </c>
      <c r="D81" s="36">
        <f t="shared" si="3"/>
        <v>0</v>
      </c>
      <c r="E81" s="37">
        <f t="shared" si="5"/>
        <v>14.54</v>
      </c>
      <c r="F81" s="37">
        <f t="shared" si="5"/>
        <v>9.2200000000000006</v>
      </c>
      <c r="G81" s="37">
        <f t="shared" si="5"/>
        <v>6.65</v>
      </c>
      <c r="H81" s="37">
        <f t="shared" si="5"/>
        <v>9.6999999999999993</v>
      </c>
      <c r="I81" s="37">
        <f t="shared" si="5"/>
        <v>16.149999999999999</v>
      </c>
      <c r="J81" s="37">
        <f t="shared" si="5"/>
        <v>12.77</v>
      </c>
      <c r="K81" s="37">
        <f t="shared" si="5"/>
        <v>16.190000000000001</v>
      </c>
      <c r="L81" s="37">
        <f t="shared" si="5"/>
        <v>14.72</v>
      </c>
      <c r="M81" s="37">
        <f t="shared" si="5"/>
        <v>19.14</v>
      </c>
      <c r="N81" s="37">
        <f t="shared" si="5"/>
        <v>15.24</v>
      </c>
      <c r="O81" s="37">
        <f t="shared" si="5"/>
        <v>15.89</v>
      </c>
      <c r="P81" s="37">
        <f t="shared" si="5"/>
        <v>16.79</v>
      </c>
      <c r="Q81" s="37">
        <f t="shared" si="5"/>
        <v>1.8</v>
      </c>
      <c r="R81" s="37">
        <f t="shared" si="5"/>
        <v>15.63</v>
      </c>
      <c r="S81" s="37">
        <f t="shared" si="5"/>
        <v>16.22</v>
      </c>
      <c r="T81" s="37">
        <f t="shared" ref="T81:AB81" si="12">T11+ABS(T46)</f>
        <v>5.47</v>
      </c>
      <c r="U81" s="37">
        <f t="shared" si="12"/>
        <v>6.88</v>
      </c>
      <c r="V81" s="37">
        <f t="shared" si="12"/>
        <v>13.48</v>
      </c>
      <c r="W81" s="37">
        <f t="shared" si="12"/>
        <v>2.0099999999999998</v>
      </c>
      <c r="X81" s="37">
        <f t="shared" si="12"/>
        <v>18.97</v>
      </c>
      <c r="Y81" s="37">
        <f t="shared" si="12"/>
        <v>18.93</v>
      </c>
      <c r="Z81" s="37">
        <f t="shared" si="12"/>
        <v>18.420000000000002</v>
      </c>
      <c r="AA81" s="37">
        <f t="shared" si="12"/>
        <v>19.690000000000001</v>
      </c>
      <c r="AB81" s="39">
        <f t="shared" si="12"/>
        <v>19.73</v>
      </c>
    </row>
    <row r="82" spans="1:28" ht="15.75" x14ac:dyDescent="0.25">
      <c r="A82" s="23"/>
      <c r="B82" s="32">
        <v>44935</v>
      </c>
      <c r="C82" s="35">
        <f t="shared" si="2"/>
        <v>391.16</v>
      </c>
      <c r="D82" s="36">
        <f t="shared" si="3"/>
        <v>0</v>
      </c>
      <c r="E82" s="37">
        <f t="shared" si="5"/>
        <v>3.99</v>
      </c>
      <c r="F82" s="37">
        <f t="shared" si="5"/>
        <v>14.79</v>
      </c>
      <c r="G82" s="37">
        <f t="shared" si="5"/>
        <v>14.21</v>
      </c>
      <c r="H82" s="37">
        <f t="shared" si="5"/>
        <v>16.170000000000002</v>
      </c>
      <c r="I82" s="37">
        <f t="shared" si="5"/>
        <v>17.43</v>
      </c>
      <c r="J82" s="37">
        <f t="shared" si="5"/>
        <v>16.47</v>
      </c>
      <c r="K82" s="37">
        <f t="shared" si="5"/>
        <v>18.43</v>
      </c>
      <c r="L82" s="37">
        <f t="shared" si="5"/>
        <v>14.77</v>
      </c>
      <c r="M82" s="37">
        <f t="shared" si="5"/>
        <v>18.79</v>
      </c>
      <c r="N82" s="37">
        <f t="shared" si="5"/>
        <v>19.55</v>
      </c>
      <c r="O82" s="37">
        <f t="shared" si="5"/>
        <v>16.63</v>
      </c>
      <c r="P82" s="37">
        <f t="shared" si="5"/>
        <v>18.850000000000001</v>
      </c>
      <c r="Q82" s="37">
        <f t="shared" si="5"/>
        <v>19.25</v>
      </c>
      <c r="R82" s="37">
        <f t="shared" si="5"/>
        <v>19.100000000000001</v>
      </c>
      <c r="S82" s="37">
        <f t="shared" si="5"/>
        <v>19.54</v>
      </c>
      <c r="T82" s="37">
        <f t="shared" ref="T82:AB82" si="13">T12+ABS(T47)</f>
        <v>19.53</v>
      </c>
      <c r="U82" s="37">
        <f t="shared" si="13"/>
        <v>19.670000000000002</v>
      </c>
      <c r="V82" s="37">
        <f t="shared" si="13"/>
        <v>19.53</v>
      </c>
      <c r="W82" s="37">
        <f t="shared" si="13"/>
        <v>14.84</v>
      </c>
      <c r="X82" s="37">
        <f t="shared" si="13"/>
        <v>18.11</v>
      </c>
      <c r="Y82" s="37">
        <f t="shared" si="13"/>
        <v>9.68</v>
      </c>
      <c r="Z82" s="37">
        <f t="shared" si="13"/>
        <v>15.75</v>
      </c>
      <c r="AA82" s="37">
        <f t="shared" si="13"/>
        <v>11.51</v>
      </c>
      <c r="AB82" s="39">
        <f t="shared" si="13"/>
        <v>14.57</v>
      </c>
    </row>
    <row r="83" spans="1:28" ht="15.75" x14ac:dyDescent="0.25">
      <c r="A83" s="23"/>
      <c r="B83" s="32">
        <v>44936</v>
      </c>
      <c r="C83" s="35">
        <f t="shared" si="2"/>
        <v>290.08999999999997</v>
      </c>
      <c r="D83" s="36">
        <f t="shared" si="3"/>
        <v>0</v>
      </c>
      <c r="E83" s="37">
        <f t="shared" si="5"/>
        <v>15.34</v>
      </c>
      <c r="F83" s="37">
        <f t="shared" si="5"/>
        <v>8.82</v>
      </c>
      <c r="G83" s="37">
        <f t="shared" si="5"/>
        <v>14.79</v>
      </c>
      <c r="H83" s="37">
        <f t="shared" si="5"/>
        <v>15.59</v>
      </c>
      <c r="I83" s="37">
        <f t="shared" si="5"/>
        <v>16.739999999999998</v>
      </c>
      <c r="J83" s="37">
        <f t="shared" si="5"/>
        <v>17.54</v>
      </c>
      <c r="K83" s="37">
        <f t="shared" si="5"/>
        <v>5.6</v>
      </c>
      <c r="L83" s="37">
        <f t="shared" si="5"/>
        <v>9.26</v>
      </c>
      <c r="M83" s="37">
        <f t="shared" si="5"/>
        <v>17.2</v>
      </c>
      <c r="N83" s="37">
        <f t="shared" si="5"/>
        <v>16.579999999999998</v>
      </c>
      <c r="O83" s="37">
        <f t="shared" si="5"/>
        <v>16.54</v>
      </c>
      <c r="P83" s="37">
        <f t="shared" si="5"/>
        <v>16.48</v>
      </c>
      <c r="Q83" s="37">
        <f t="shared" si="5"/>
        <v>5.9399999999999995</v>
      </c>
      <c r="R83" s="37">
        <f t="shared" si="5"/>
        <v>16.489999999999998</v>
      </c>
      <c r="S83" s="37">
        <f t="shared" si="5"/>
        <v>11.68</v>
      </c>
      <c r="T83" s="37">
        <f t="shared" ref="T83:AB83" si="14">T13+ABS(T48)</f>
        <v>9.85</v>
      </c>
      <c r="U83" s="37">
        <f t="shared" si="14"/>
        <v>13.75</v>
      </c>
      <c r="V83" s="37">
        <f t="shared" si="14"/>
        <v>17.28</v>
      </c>
      <c r="W83" s="37">
        <f t="shared" si="14"/>
        <v>2.8299999999999996</v>
      </c>
      <c r="X83" s="37">
        <f t="shared" si="14"/>
        <v>8.07</v>
      </c>
      <c r="Y83" s="37">
        <f t="shared" si="14"/>
        <v>4.25</v>
      </c>
      <c r="Z83" s="37">
        <f t="shared" si="14"/>
        <v>15.24</v>
      </c>
      <c r="AA83" s="37">
        <f t="shared" si="14"/>
        <v>1.39</v>
      </c>
      <c r="AB83" s="39">
        <f t="shared" si="14"/>
        <v>12.84</v>
      </c>
    </row>
    <row r="84" spans="1:28" ht="15.75" x14ac:dyDescent="0.25">
      <c r="A84" s="23"/>
      <c r="B84" s="32">
        <v>44937</v>
      </c>
      <c r="C84" s="35">
        <f t="shared" si="2"/>
        <v>205.65999999999997</v>
      </c>
      <c r="D84" s="36">
        <f t="shared" si="3"/>
        <v>0</v>
      </c>
      <c r="E84" s="37">
        <f t="shared" si="5"/>
        <v>13.78</v>
      </c>
      <c r="F84" s="37">
        <f t="shared" si="5"/>
        <v>1.28</v>
      </c>
      <c r="G84" s="37">
        <f t="shared" si="5"/>
        <v>0</v>
      </c>
      <c r="H84" s="37">
        <f t="shared" si="5"/>
        <v>0</v>
      </c>
      <c r="I84" s="37">
        <f t="shared" si="5"/>
        <v>0</v>
      </c>
      <c r="J84" s="37">
        <f t="shared" si="5"/>
        <v>0</v>
      </c>
      <c r="K84" s="37">
        <f t="shared" si="5"/>
        <v>0</v>
      </c>
      <c r="L84" s="37">
        <f t="shared" si="5"/>
        <v>0</v>
      </c>
      <c r="M84" s="37">
        <f t="shared" si="5"/>
        <v>9.2799999999999994</v>
      </c>
      <c r="N84" s="37">
        <f t="shared" si="5"/>
        <v>16.940000000000001</v>
      </c>
      <c r="O84" s="37">
        <f t="shared" si="5"/>
        <v>16.46</v>
      </c>
      <c r="P84" s="37">
        <f t="shared" si="5"/>
        <v>15.46</v>
      </c>
      <c r="Q84" s="37">
        <f t="shared" si="5"/>
        <v>16.420000000000002</v>
      </c>
      <c r="R84" s="37">
        <f t="shared" si="5"/>
        <v>6.6</v>
      </c>
      <c r="S84" s="37">
        <f t="shared" si="5"/>
        <v>11.64</v>
      </c>
      <c r="T84" s="37">
        <f t="shared" ref="T84:AB84" si="15">T14+ABS(T49)</f>
        <v>8.5499999999999989</v>
      </c>
      <c r="U84" s="37">
        <f t="shared" si="15"/>
        <v>6.21</v>
      </c>
      <c r="V84" s="37">
        <f t="shared" si="15"/>
        <v>11.02</v>
      </c>
      <c r="W84" s="37">
        <f t="shared" si="15"/>
        <v>9.73</v>
      </c>
      <c r="X84" s="37">
        <f t="shared" si="15"/>
        <v>14.36</v>
      </c>
      <c r="Y84" s="37">
        <f t="shared" si="15"/>
        <v>12.91</v>
      </c>
      <c r="Z84" s="37">
        <f t="shared" si="15"/>
        <v>19.52</v>
      </c>
      <c r="AA84" s="37">
        <f t="shared" si="15"/>
        <v>11.1</v>
      </c>
      <c r="AB84" s="39">
        <f t="shared" si="15"/>
        <v>4.4000000000000004</v>
      </c>
    </row>
    <row r="85" spans="1:28" ht="15.75" x14ac:dyDescent="0.25">
      <c r="A85" s="23"/>
      <c r="B85" s="32">
        <v>44938</v>
      </c>
      <c r="C85" s="35">
        <f t="shared" si="2"/>
        <v>165.33</v>
      </c>
      <c r="D85" s="36">
        <f t="shared" si="3"/>
        <v>0</v>
      </c>
      <c r="E85" s="37">
        <f t="shared" si="5"/>
        <v>2.92</v>
      </c>
      <c r="F85" s="37">
        <f t="shared" si="5"/>
        <v>3.65</v>
      </c>
      <c r="G85" s="37">
        <f t="shared" si="5"/>
        <v>0</v>
      </c>
      <c r="H85" s="37">
        <f t="shared" si="5"/>
        <v>0</v>
      </c>
      <c r="I85" s="37">
        <f t="shared" si="5"/>
        <v>0</v>
      </c>
      <c r="J85" s="37">
        <f t="shared" si="5"/>
        <v>0</v>
      </c>
      <c r="K85" s="37">
        <f t="shared" si="5"/>
        <v>7.59</v>
      </c>
      <c r="L85" s="37">
        <f t="shared" si="5"/>
        <v>9.56</v>
      </c>
      <c r="M85" s="37">
        <f t="shared" si="5"/>
        <v>2.86</v>
      </c>
      <c r="N85" s="37">
        <f t="shared" si="5"/>
        <v>1</v>
      </c>
      <c r="O85" s="37">
        <f t="shared" si="5"/>
        <v>0.8</v>
      </c>
      <c r="P85" s="37">
        <f t="shared" si="5"/>
        <v>12.9</v>
      </c>
      <c r="Q85" s="37">
        <f t="shared" si="5"/>
        <v>11.89</v>
      </c>
      <c r="R85" s="37">
        <f t="shared" si="5"/>
        <v>17.12</v>
      </c>
      <c r="S85" s="37">
        <f t="shared" si="5"/>
        <v>10.97</v>
      </c>
      <c r="T85" s="37">
        <f t="shared" ref="T85:AB85" si="16">T15+ABS(T50)</f>
        <v>10.08</v>
      </c>
      <c r="U85" s="37">
        <f t="shared" si="16"/>
        <v>12.64</v>
      </c>
      <c r="V85" s="37">
        <f t="shared" si="16"/>
        <v>10.61</v>
      </c>
      <c r="W85" s="37">
        <f t="shared" si="16"/>
        <v>14.79</v>
      </c>
      <c r="X85" s="37">
        <f t="shared" si="16"/>
        <v>16.05</v>
      </c>
      <c r="Y85" s="37">
        <f t="shared" si="16"/>
        <v>0.4</v>
      </c>
      <c r="Z85" s="37">
        <f t="shared" si="16"/>
        <v>4.4000000000000004</v>
      </c>
      <c r="AA85" s="37">
        <f t="shared" si="16"/>
        <v>1.95</v>
      </c>
      <c r="AB85" s="39">
        <f t="shared" si="16"/>
        <v>13.15</v>
      </c>
    </row>
    <row r="86" spans="1:28" ht="15.75" x14ac:dyDescent="0.25">
      <c r="A86" s="23"/>
      <c r="B86" s="32">
        <v>44939</v>
      </c>
      <c r="C86" s="35">
        <f t="shared" si="2"/>
        <v>165.72000000000003</v>
      </c>
      <c r="D86" s="36">
        <f t="shared" si="3"/>
        <v>0</v>
      </c>
      <c r="E86" s="37">
        <f t="shared" si="5"/>
        <v>5.43</v>
      </c>
      <c r="F86" s="37">
        <f t="shared" si="5"/>
        <v>3.25</v>
      </c>
      <c r="G86" s="37">
        <f t="shared" si="5"/>
        <v>0</v>
      </c>
      <c r="H86" s="37">
        <f t="shared" si="5"/>
        <v>0</v>
      </c>
      <c r="I86" s="37">
        <f t="shared" si="5"/>
        <v>0</v>
      </c>
      <c r="J86" s="37">
        <f t="shared" si="5"/>
        <v>0</v>
      </c>
      <c r="K86" s="37">
        <f t="shared" si="5"/>
        <v>9.09</v>
      </c>
      <c r="L86" s="37">
        <f t="shared" si="5"/>
        <v>9.6199999999999992</v>
      </c>
      <c r="M86" s="37">
        <f t="shared" si="5"/>
        <v>12.74</v>
      </c>
      <c r="N86" s="37">
        <f t="shared" si="5"/>
        <v>12.65</v>
      </c>
      <c r="O86" s="37">
        <f t="shared" si="5"/>
        <v>2.09</v>
      </c>
      <c r="P86" s="37">
        <f t="shared" si="5"/>
        <v>9.17</v>
      </c>
      <c r="Q86" s="37">
        <f t="shared" si="5"/>
        <v>3.9</v>
      </c>
      <c r="R86" s="37">
        <f t="shared" si="5"/>
        <v>12.57</v>
      </c>
      <c r="S86" s="37">
        <f t="shared" si="5"/>
        <v>6.74</v>
      </c>
      <c r="T86" s="37">
        <f t="shared" ref="T86:AB86" si="17">T16+ABS(T51)</f>
        <v>7.93</v>
      </c>
      <c r="U86" s="37">
        <f t="shared" si="17"/>
        <v>3</v>
      </c>
      <c r="V86" s="37">
        <f t="shared" si="17"/>
        <v>2.17</v>
      </c>
      <c r="W86" s="37">
        <f t="shared" si="17"/>
        <v>8.83</v>
      </c>
      <c r="X86" s="37">
        <f t="shared" si="17"/>
        <v>1.37</v>
      </c>
      <c r="Y86" s="37">
        <f t="shared" si="17"/>
        <v>11.92</v>
      </c>
      <c r="Z86" s="37">
        <f t="shared" si="17"/>
        <v>9.57</v>
      </c>
      <c r="AA86" s="37">
        <f t="shared" si="17"/>
        <v>16.38</v>
      </c>
      <c r="AB86" s="39">
        <f t="shared" si="17"/>
        <v>17.3</v>
      </c>
    </row>
    <row r="87" spans="1:28" ht="15.75" x14ac:dyDescent="0.25">
      <c r="A87" s="23"/>
      <c r="B87" s="32">
        <v>44940</v>
      </c>
      <c r="C87" s="35">
        <f t="shared" si="2"/>
        <v>223.07</v>
      </c>
      <c r="D87" s="36">
        <f t="shared" si="3"/>
        <v>0</v>
      </c>
      <c r="E87" s="37">
        <f t="shared" si="5"/>
        <v>14.14</v>
      </c>
      <c r="F87" s="37">
        <f t="shared" si="5"/>
        <v>10.33</v>
      </c>
      <c r="G87" s="37">
        <f t="shared" si="5"/>
        <v>0</v>
      </c>
      <c r="H87" s="37">
        <f t="shared" si="5"/>
        <v>0</v>
      </c>
      <c r="I87" s="37">
        <f t="shared" si="5"/>
        <v>0</v>
      </c>
      <c r="J87" s="37">
        <f t="shared" si="5"/>
        <v>0</v>
      </c>
      <c r="K87" s="37">
        <f t="shared" si="5"/>
        <v>0</v>
      </c>
      <c r="L87" s="37">
        <f t="shared" si="5"/>
        <v>0</v>
      </c>
      <c r="M87" s="37">
        <f t="shared" si="5"/>
        <v>4</v>
      </c>
      <c r="N87" s="37">
        <f t="shared" si="5"/>
        <v>14.91</v>
      </c>
      <c r="O87" s="37">
        <f t="shared" si="5"/>
        <v>10.35</v>
      </c>
      <c r="P87" s="37">
        <f t="shared" si="5"/>
        <v>19.89</v>
      </c>
      <c r="Q87" s="37">
        <f t="shared" si="5"/>
        <v>19.809999999999999</v>
      </c>
      <c r="R87" s="37">
        <f t="shared" si="5"/>
        <v>19.55</v>
      </c>
      <c r="S87" s="37">
        <f t="shared" si="5"/>
        <v>16.350000000000001</v>
      </c>
      <c r="T87" s="37">
        <f t="shared" ref="T87:AB87" si="18">T17+ABS(T52)</f>
        <v>5.57</v>
      </c>
      <c r="U87" s="37">
        <f t="shared" si="18"/>
        <v>12.510000000000002</v>
      </c>
      <c r="V87" s="37">
        <f t="shared" si="18"/>
        <v>11.39</v>
      </c>
      <c r="W87" s="37">
        <f t="shared" si="18"/>
        <v>10.39</v>
      </c>
      <c r="X87" s="37">
        <f t="shared" si="18"/>
        <v>5.85</v>
      </c>
      <c r="Y87" s="37">
        <f t="shared" si="18"/>
        <v>11.16</v>
      </c>
      <c r="Z87" s="37">
        <f t="shared" si="18"/>
        <v>11.24</v>
      </c>
      <c r="AA87" s="37">
        <f t="shared" si="18"/>
        <v>11.76</v>
      </c>
      <c r="AB87" s="39">
        <f t="shared" si="18"/>
        <v>13.87</v>
      </c>
    </row>
    <row r="88" spans="1:28" ht="15.75" x14ac:dyDescent="0.25">
      <c r="A88" s="23"/>
      <c r="B88" s="32">
        <v>44941</v>
      </c>
      <c r="C88" s="35">
        <f t="shared" si="2"/>
        <v>231.27999999999997</v>
      </c>
      <c r="D88" s="36">
        <f t="shared" si="3"/>
        <v>0</v>
      </c>
      <c r="E88" s="37">
        <f t="shared" si="5"/>
        <v>3.54</v>
      </c>
      <c r="F88" s="37">
        <f t="shared" si="5"/>
        <v>5.09</v>
      </c>
      <c r="G88" s="37">
        <f t="shared" si="5"/>
        <v>0</v>
      </c>
      <c r="H88" s="37">
        <f t="shared" si="5"/>
        <v>0</v>
      </c>
      <c r="I88" s="37">
        <f t="shared" si="5"/>
        <v>0</v>
      </c>
      <c r="J88" s="37">
        <f t="shared" si="5"/>
        <v>0</v>
      </c>
      <c r="K88" s="37">
        <f t="shared" si="5"/>
        <v>0</v>
      </c>
      <c r="L88" s="37">
        <f t="shared" si="5"/>
        <v>8.56</v>
      </c>
      <c r="M88" s="37">
        <f t="shared" si="5"/>
        <v>13.7</v>
      </c>
      <c r="N88" s="37">
        <f t="shared" si="5"/>
        <v>16.97</v>
      </c>
      <c r="O88" s="37">
        <f t="shared" si="5"/>
        <v>17.239999999999998</v>
      </c>
      <c r="P88" s="37">
        <f t="shared" si="5"/>
        <v>18.28</v>
      </c>
      <c r="Q88" s="37">
        <f t="shared" si="5"/>
        <v>12.06</v>
      </c>
      <c r="R88" s="37">
        <f t="shared" si="5"/>
        <v>9.33</v>
      </c>
      <c r="S88" s="37">
        <f t="shared" si="5"/>
        <v>15</v>
      </c>
      <c r="T88" s="37">
        <f t="shared" ref="T88:AB88" si="19">T18+ABS(T53)</f>
        <v>16.71</v>
      </c>
      <c r="U88" s="37">
        <f t="shared" si="19"/>
        <v>4.84</v>
      </c>
      <c r="V88" s="37">
        <f t="shared" si="19"/>
        <v>19.52</v>
      </c>
      <c r="W88" s="37">
        <f t="shared" si="19"/>
        <v>7.13</v>
      </c>
      <c r="X88" s="37">
        <f t="shared" si="19"/>
        <v>11.48</v>
      </c>
      <c r="Y88" s="37">
        <f t="shared" si="19"/>
        <v>17.88</v>
      </c>
      <c r="Z88" s="37">
        <f t="shared" si="19"/>
        <v>12.38</v>
      </c>
      <c r="AA88" s="37">
        <f t="shared" si="19"/>
        <v>10.45</v>
      </c>
      <c r="AB88" s="39">
        <f t="shared" si="19"/>
        <v>11.12</v>
      </c>
    </row>
    <row r="89" spans="1:28" ht="15.75" x14ac:dyDescent="0.25">
      <c r="A89" s="23"/>
      <c r="B89" s="32">
        <v>44942</v>
      </c>
      <c r="C89" s="35">
        <f t="shared" si="2"/>
        <v>221.11</v>
      </c>
      <c r="D89" s="36">
        <f t="shared" si="3"/>
        <v>0</v>
      </c>
      <c r="E89" s="37">
        <f t="shared" si="5"/>
        <v>14.28</v>
      </c>
      <c r="F89" s="37">
        <f t="shared" si="5"/>
        <v>6.34</v>
      </c>
      <c r="G89" s="37">
        <f t="shared" si="5"/>
        <v>10.34</v>
      </c>
      <c r="H89" s="37">
        <f t="shared" si="5"/>
        <v>4.1900000000000004</v>
      </c>
      <c r="I89" s="37">
        <f t="shared" si="5"/>
        <v>0.02</v>
      </c>
      <c r="J89" s="37">
        <f t="shared" si="5"/>
        <v>9.75</v>
      </c>
      <c r="K89" s="37">
        <f t="shared" si="5"/>
        <v>12.39</v>
      </c>
      <c r="L89" s="37">
        <f t="shared" si="5"/>
        <v>4.17</v>
      </c>
      <c r="M89" s="37">
        <f t="shared" si="5"/>
        <v>9.19</v>
      </c>
      <c r="N89" s="37">
        <f t="shared" si="5"/>
        <v>16.899999999999999</v>
      </c>
      <c r="O89" s="37">
        <f t="shared" si="5"/>
        <v>5.71</v>
      </c>
      <c r="P89" s="37">
        <f t="shared" si="5"/>
        <v>10.71</v>
      </c>
      <c r="Q89" s="37">
        <f t="shared" si="5"/>
        <v>5.92</v>
      </c>
      <c r="R89" s="37">
        <f t="shared" si="5"/>
        <v>17.11</v>
      </c>
      <c r="S89" s="37">
        <f t="shared" si="5"/>
        <v>2.82</v>
      </c>
      <c r="T89" s="37">
        <f t="shared" ref="T89:AB89" si="20">T19+ABS(T54)</f>
        <v>11.84</v>
      </c>
      <c r="U89" s="37">
        <f t="shared" si="20"/>
        <v>9.24</v>
      </c>
      <c r="V89" s="37">
        <f t="shared" si="20"/>
        <v>0.3</v>
      </c>
      <c r="W89" s="37">
        <f t="shared" si="20"/>
        <v>9.9</v>
      </c>
      <c r="X89" s="37">
        <f t="shared" si="20"/>
        <v>11.55</v>
      </c>
      <c r="Y89" s="37">
        <f t="shared" si="20"/>
        <v>9.01</v>
      </c>
      <c r="Z89" s="37">
        <f t="shared" si="20"/>
        <v>11.97</v>
      </c>
      <c r="AA89" s="37">
        <f t="shared" si="20"/>
        <v>13.65</v>
      </c>
      <c r="AB89" s="39">
        <f t="shared" si="20"/>
        <v>13.81</v>
      </c>
    </row>
    <row r="90" spans="1:28" ht="15.75" x14ac:dyDescent="0.25">
      <c r="A90" s="23"/>
      <c r="B90" s="32">
        <v>44943</v>
      </c>
      <c r="C90" s="35">
        <f t="shared" si="2"/>
        <v>238.54999999999998</v>
      </c>
      <c r="D90" s="36">
        <f t="shared" si="3"/>
        <v>0</v>
      </c>
      <c r="E90" s="37">
        <f t="shared" si="5"/>
        <v>13.1</v>
      </c>
      <c r="F90" s="37">
        <f t="shared" ref="F90:AB90" si="21">F20+ABS(F55)</f>
        <v>10.35</v>
      </c>
      <c r="G90" s="37">
        <f t="shared" si="21"/>
        <v>4.54</v>
      </c>
      <c r="H90" s="37">
        <f t="shared" si="21"/>
        <v>0.16</v>
      </c>
      <c r="I90" s="37">
        <f t="shared" si="21"/>
        <v>5.61</v>
      </c>
      <c r="J90" s="37">
        <f t="shared" si="21"/>
        <v>4.9400000000000004</v>
      </c>
      <c r="K90" s="37">
        <f t="shared" si="21"/>
        <v>13.11</v>
      </c>
      <c r="L90" s="37">
        <f t="shared" si="21"/>
        <v>6.98</v>
      </c>
      <c r="M90" s="37">
        <f t="shared" si="21"/>
        <v>6.42</v>
      </c>
      <c r="N90" s="37">
        <f t="shared" si="21"/>
        <v>15.31</v>
      </c>
      <c r="O90" s="37">
        <f t="shared" si="21"/>
        <v>16.29</v>
      </c>
      <c r="P90" s="37">
        <f t="shared" si="21"/>
        <v>16.16</v>
      </c>
      <c r="Q90" s="37">
        <f t="shared" si="21"/>
        <v>14.29</v>
      </c>
      <c r="R90" s="37">
        <f t="shared" si="21"/>
        <v>5.46</v>
      </c>
      <c r="S90" s="37">
        <f t="shared" si="21"/>
        <v>15.82</v>
      </c>
      <c r="T90" s="37">
        <f t="shared" si="21"/>
        <v>17.22</v>
      </c>
      <c r="U90" s="37">
        <f t="shared" si="21"/>
        <v>3.85</v>
      </c>
      <c r="V90" s="37">
        <f t="shared" si="21"/>
        <v>8.32</v>
      </c>
      <c r="W90" s="37">
        <f t="shared" si="21"/>
        <v>14.23</v>
      </c>
      <c r="X90" s="37">
        <f t="shared" si="21"/>
        <v>5.7799999999999994</v>
      </c>
      <c r="Y90" s="37">
        <f t="shared" si="21"/>
        <v>13.59</v>
      </c>
      <c r="Z90" s="37">
        <f t="shared" si="21"/>
        <v>9.61</v>
      </c>
      <c r="AA90" s="37">
        <f t="shared" si="21"/>
        <v>1.69</v>
      </c>
      <c r="AB90" s="39">
        <f t="shared" si="21"/>
        <v>15.72</v>
      </c>
    </row>
    <row r="91" spans="1:28" ht="15.75" x14ac:dyDescent="0.25">
      <c r="A91" s="23"/>
      <c r="B91" s="32">
        <v>44944</v>
      </c>
      <c r="C91" s="35">
        <f t="shared" si="2"/>
        <v>246.98000000000002</v>
      </c>
      <c r="D91" s="36">
        <f t="shared" si="3"/>
        <v>0</v>
      </c>
      <c r="E91" s="37">
        <f t="shared" si="5"/>
        <v>4.2</v>
      </c>
      <c r="F91" s="37">
        <f t="shared" ref="F91:AB91" si="22">F21+ABS(F56)</f>
        <v>0.8</v>
      </c>
      <c r="G91" s="37">
        <f t="shared" si="22"/>
        <v>0</v>
      </c>
      <c r="H91" s="37">
        <f t="shared" si="22"/>
        <v>0</v>
      </c>
      <c r="I91" s="37">
        <f t="shared" si="22"/>
        <v>0</v>
      </c>
      <c r="J91" s="37">
        <f t="shared" si="22"/>
        <v>0</v>
      </c>
      <c r="K91" s="37">
        <f t="shared" si="22"/>
        <v>9.24</v>
      </c>
      <c r="L91" s="37">
        <f t="shared" si="22"/>
        <v>9.65</v>
      </c>
      <c r="M91" s="37">
        <f t="shared" si="22"/>
        <v>17.25</v>
      </c>
      <c r="N91" s="37">
        <f t="shared" si="22"/>
        <v>17.36</v>
      </c>
      <c r="O91" s="37">
        <f t="shared" si="22"/>
        <v>14.78</v>
      </c>
      <c r="P91" s="37">
        <f t="shared" si="22"/>
        <v>17.47</v>
      </c>
      <c r="Q91" s="37">
        <f t="shared" si="22"/>
        <v>8.23</v>
      </c>
      <c r="R91" s="37">
        <f t="shared" si="22"/>
        <v>3.27</v>
      </c>
      <c r="S91" s="37">
        <f t="shared" si="22"/>
        <v>15.5</v>
      </c>
      <c r="T91" s="37">
        <f t="shared" si="22"/>
        <v>19.79</v>
      </c>
      <c r="U91" s="37">
        <f t="shared" si="22"/>
        <v>15.83</v>
      </c>
      <c r="V91" s="37">
        <f t="shared" si="22"/>
        <v>17.11</v>
      </c>
      <c r="W91" s="37">
        <f t="shared" si="22"/>
        <v>5.1099999999999994</v>
      </c>
      <c r="X91" s="37">
        <f t="shared" si="22"/>
        <v>14.01</v>
      </c>
      <c r="Y91" s="37">
        <f t="shared" si="22"/>
        <v>18.97</v>
      </c>
      <c r="Z91" s="37">
        <f t="shared" si="22"/>
        <v>8.9499999999999993</v>
      </c>
      <c r="AA91" s="37">
        <f t="shared" si="22"/>
        <v>13.07</v>
      </c>
      <c r="AB91" s="39">
        <f t="shared" si="22"/>
        <v>16.39</v>
      </c>
    </row>
    <row r="92" spans="1:28" ht="15.75" x14ac:dyDescent="0.25">
      <c r="A92" s="23"/>
      <c r="B92" s="32">
        <v>44945</v>
      </c>
      <c r="C92" s="35">
        <f t="shared" si="2"/>
        <v>191.63000000000005</v>
      </c>
      <c r="D92" s="36">
        <f t="shared" si="3"/>
        <v>0</v>
      </c>
      <c r="E92" s="37">
        <f t="shared" si="5"/>
        <v>8.9699999999999989</v>
      </c>
      <c r="F92" s="37">
        <f t="shared" ref="F92:AB92" si="23">F22+ABS(F57)</f>
        <v>3.51</v>
      </c>
      <c r="G92" s="37">
        <f t="shared" si="23"/>
        <v>0</v>
      </c>
      <c r="H92" s="37">
        <f t="shared" si="23"/>
        <v>0</v>
      </c>
      <c r="I92" s="37">
        <f t="shared" si="23"/>
        <v>0</v>
      </c>
      <c r="J92" s="37">
        <f t="shared" si="23"/>
        <v>0</v>
      </c>
      <c r="K92" s="37">
        <f t="shared" si="23"/>
        <v>0</v>
      </c>
      <c r="L92" s="37">
        <f t="shared" si="23"/>
        <v>0</v>
      </c>
      <c r="M92" s="37">
        <f t="shared" si="23"/>
        <v>8</v>
      </c>
      <c r="N92" s="37">
        <f t="shared" si="23"/>
        <v>7.99</v>
      </c>
      <c r="O92" s="37">
        <f t="shared" si="23"/>
        <v>7.99</v>
      </c>
      <c r="P92" s="37">
        <f t="shared" si="23"/>
        <v>7.92</v>
      </c>
      <c r="Q92" s="37">
        <f t="shared" si="23"/>
        <v>1.57</v>
      </c>
      <c r="R92" s="37">
        <f t="shared" si="23"/>
        <v>17.399999999999999</v>
      </c>
      <c r="S92" s="37">
        <f t="shared" si="23"/>
        <v>9.14</v>
      </c>
      <c r="T92" s="37">
        <f t="shared" si="23"/>
        <v>18.63</v>
      </c>
      <c r="U92" s="37">
        <f t="shared" si="23"/>
        <v>15.59</v>
      </c>
      <c r="V92" s="37">
        <f t="shared" si="23"/>
        <v>10.31</v>
      </c>
      <c r="W92" s="37">
        <f t="shared" si="23"/>
        <v>8.4499999999999993</v>
      </c>
      <c r="X92" s="37">
        <f t="shared" si="23"/>
        <v>12.36</v>
      </c>
      <c r="Y92" s="37">
        <f t="shared" si="23"/>
        <v>16.239999999999998</v>
      </c>
      <c r="Z92" s="37">
        <f t="shared" si="23"/>
        <v>10.8</v>
      </c>
      <c r="AA92" s="37">
        <f t="shared" si="23"/>
        <v>15.58</v>
      </c>
      <c r="AB92" s="39">
        <f t="shared" si="23"/>
        <v>11.18</v>
      </c>
    </row>
    <row r="93" spans="1:28" ht="15.75" x14ac:dyDescent="0.25">
      <c r="A93" s="23"/>
      <c r="B93" s="32">
        <v>44946</v>
      </c>
      <c r="C93" s="35">
        <f t="shared" si="2"/>
        <v>172.88000000000002</v>
      </c>
      <c r="D93" s="36">
        <f t="shared" si="3"/>
        <v>0</v>
      </c>
      <c r="E93" s="37">
        <f t="shared" si="5"/>
        <v>5.79</v>
      </c>
      <c r="F93" s="37">
        <f t="shared" ref="F93:AB93" si="24">F23+ABS(F58)</f>
        <v>1.47</v>
      </c>
      <c r="G93" s="37">
        <f t="shared" si="24"/>
        <v>0</v>
      </c>
      <c r="H93" s="37">
        <f t="shared" si="24"/>
        <v>0</v>
      </c>
      <c r="I93" s="37">
        <f t="shared" si="24"/>
        <v>0</v>
      </c>
      <c r="J93" s="37">
        <f t="shared" si="24"/>
        <v>0</v>
      </c>
      <c r="K93" s="37">
        <f t="shared" si="24"/>
        <v>0</v>
      </c>
      <c r="L93" s="37">
        <f t="shared" si="24"/>
        <v>0</v>
      </c>
      <c r="M93" s="37">
        <f t="shared" si="24"/>
        <v>8.35</v>
      </c>
      <c r="N93" s="37">
        <f t="shared" si="24"/>
        <v>16.7</v>
      </c>
      <c r="O93" s="37">
        <f t="shared" si="24"/>
        <v>13.77</v>
      </c>
      <c r="P93" s="37">
        <f t="shared" si="24"/>
        <v>16.37</v>
      </c>
      <c r="Q93" s="37">
        <f t="shared" si="24"/>
        <v>9.64</v>
      </c>
      <c r="R93" s="37">
        <f t="shared" si="24"/>
        <v>7.2600000000000007</v>
      </c>
      <c r="S93" s="37">
        <f t="shared" si="24"/>
        <v>5.85</v>
      </c>
      <c r="T93" s="37">
        <f t="shared" si="24"/>
        <v>17.05</v>
      </c>
      <c r="U93" s="37">
        <f t="shared" si="24"/>
        <v>12.39</v>
      </c>
      <c r="V93" s="37">
        <f t="shared" si="24"/>
        <v>19.53</v>
      </c>
      <c r="W93" s="37">
        <f t="shared" si="24"/>
        <v>10.3</v>
      </c>
      <c r="X93" s="37">
        <f t="shared" si="24"/>
        <v>14.67</v>
      </c>
      <c r="Y93" s="37">
        <f t="shared" si="24"/>
        <v>6.42</v>
      </c>
      <c r="Z93" s="37">
        <f t="shared" si="24"/>
        <v>3.86</v>
      </c>
      <c r="AA93" s="37">
        <f t="shared" si="24"/>
        <v>1.9</v>
      </c>
      <c r="AB93" s="39">
        <f t="shared" si="24"/>
        <v>1.56</v>
      </c>
    </row>
    <row r="94" spans="1:28" ht="15.75" x14ac:dyDescent="0.25">
      <c r="A94" s="23"/>
      <c r="B94" s="32">
        <v>44947</v>
      </c>
      <c r="C94" s="35">
        <f t="shared" si="2"/>
        <v>212.04000000000002</v>
      </c>
      <c r="D94" s="36">
        <f t="shared" si="3"/>
        <v>0</v>
      </c>
      <c r="E94" s="37">
        <f t="shared" si="5"/>
        <v>5.15</v>
      </c>
      <c r="F94" s="37">
        <f t="shared" ref="F94:AB94" si="25">F24+ABS(F59)</f>
        <v>3.19</v>
      </c>
      <c r="G94" s="37">
        <f t="shared" si="25"/>
        <v>0</v>
      </c>
      <c r="H94" s="37">
        <f t="shared" si="25"/>
        <v>0</v>
      </c>
      <c r="I94" s="37">
        <f t="shared" si="25"/>
        <v>0</v>
      </c>
      <c r="J94" s="37">
        <f t="shared" si="25"/>
        <v>0</v>
      </c>
      <c r="K94" s="37">
        <f t="shared" si="25"/>
        <v>0</v>
      </c>
      <c r="L94" s="37">
        <f t="shared" si="25"/>
        <v>0</v>
      </c>
      <c r="M94" s="37">
        <f t="shared" si="25"/>
        <v>0</v>
      </c>
      <c r="N94" s="37">
        <f t="shared" si="25"/>
        <v>17.600000000000001</v>
      </c>
      <c r="O94" s="37">
        <f t="shared" si="25"/>
        <v>18.79</v>
      </c>
      <c r="P94" s="37">
        <f t="shared" si="25"/>
        <v>15.48</v>
      </c>
      <c r="Q94" s="37">
        <f t="shared" si="25"/>
        <v>2.7</v>
      </c>
      <c r="R94" s="37">
        <f t="shared" si="25"/>
        <v>11.16</v>
      </c>
      <c r="S94" s="37">
        <f t="shared" si="25"/>
        <v>12.81</v>
      </c>
      <c r="T94" s="37">
        <f t="shared" si="25"/>
        <v>15.200000000000001</v>
      </c>
      <c r="U94" s="37">
        <f t="shared" si="25"/>
        <v>16.399999999999999</v>
      </c>
      <c r="V94" s="37">
        <f t="shared" si="25"/>
        <v>18.59</v>
      </c>
      <c r="W94" s="37">
        <f t="shared" si="25"/>
        <v>3.45</v>
      </c>
      <c r="X94" s="37">
        <f t="shared" si="25"/>
        <v>16.14</v>
      </c>
      <c r="Y94" s="37">
        <f t="shared" si="25"/>
        <v>11.83</v>
      </c>
      <c r="Z94" s="37">
        <f t="shared" si="25"/>
        <v>20.55</v>
      </c>
      <c r="AA94" s="37">
        <f t="shared" si="25"/>
        <v>4.1399999999999997</v>
      </c>
      <c r="AB94" s="39">
        <f t="shared" si="25"/>
        <v>18.86</v>
      </c>
    </row>
    <row r="95" spans="1:28" ht="15.75" x14ac:dyDescent="0.25">
      <c r="A95" s="23"/>
      <c r="B95" s="32">
        <v>44948</v>
      </c>
      <c r="C95" s="35">
        <f t="shared" si="2"/>
        <v>165.23</v>
      </c>
      <c r="D95" s="36">
        <f t="shared" si="3"/>
        <v>0</v>
      </c>
      <c r="E95" s="37">
        <f t="shared" si="5"/>
        <v>6.09</v>
      </c>
      <c r="F95" s="37">
        <f t="shared" ref="F95:AB95" si="26">F25+ABS(F60)</f>
        <v>7.2</v>
      </c>
      <c r="G95" s="37">
        <f t="shared" si="26"/>
        <v>0</v>
      </c>
      <c r="H95" s="37">
        <f t="shared" si="26"/>
        <v>0</v>
      </c>
      <c r="I95" s="37">
        <f t="shared" si="26"/>
        <v>0</v>
      </c>
      <c r="J95" s="37">
        <f t="shared" si="26"/>
        <v>0</v>
      </c>
      <c r="K95" s="37">
        <f t="shared" si="26"/>
        <v>0</v>
      </c>
      <c r="L95" s="37">
        <f t="shared" si="26"/>
        <v>0</v>
      </c>
      <c r="M95" s="37">
        <f t="shared" si="26"/>
        <v>3.28</v>
      </c>
      <c r="N95" s="37">
        <f t="shared" si="26"/>
        <v>7.05</v>
      </c>
      <c r="O95" s="37">
        <f t="shared" si="26"/>
        <v>15.57</v>
      </c>
      <c r="P95" s="37">
        <f t="shared" si="26"/>
        <v>3.7399999999999998</v>
      </c>
      <c r="Q95" s="37">
        <f t="shared" si="26"/>
        <v>5.95</v>
      </c>
      <c r="R95" s="37">
        <f t="shared" si="26"/>
        <v>4.3499999999999996</v>
      </c>
      <c r="S95" s="37">
        <f t="shared" si="26"/>
        <v>4.6899999999999995</v>
      </c>
      <c r="T95" s="37">
        <f t="shared" si="26"/>
        <v>15.16</v>
      </c>
      <c r="U95" s="37">
        <f t="shared" si="26"/>
        <v>7.85</v>
      </c>
      <c r="V95" s="37">
        <f t="shared" si="26"/>
        <v>14.51</v>
      </c>
      <c r="W95" s="37">
        <f t="shared" si="26"/>
        <v>14.87</v>
      </c>
      <c r="X95" s="37">
        <f t="shared" si="26"/>
        <v>1.35</v>
      </c>
      <c r="Y95" s="37">
        <f t="shared" si="26"/>
        <v>19.04</v>
      </c>
      <c r="Z95" s="37">
        <f t="shared" si="26"/>
        <v>4.37</v>
      </c>
      <c r="AA95" s="37">
        <f t="shared" si="26"/>
        <v>13.75</v>
      </c>
      <c r="AB95" s="39">
        <f t="shared" si="26"/>
        <v>16.41</v>
      </c>
    </row>
    <row r="96" spans="1:28" ht="15.75" x14ac:dyDescent="0.25">
      <c r="A96" s="23"/>
      <c r="B96" s="32">
        <v>44949</v>
      </c>
      <c r="C96" s="35">
        <f t="shared" si="2"/>
        <v>180.91000000000003</v>
      </c>
      <c r="D96" s="36">
        <f t="shared" si="3"/>
        <v>0</v>
      </c>
      <c r="E96" s="37">
        <f t="shared" si="5"/>
        <v>14.45</v>
      </c>
      <c r="F96" s="37">
        <f t="shared" ref="F96:AB96" si="27">F26+ABS(F61)</f>
        <v>16.989999999999998</v>
      </c>
      <c r="G96" s="37">
        <f t="shared" si="27"/>
        <v>0</v>
      </c>
      <c r="H96" s="37">
        <f t="shared" si="27"/>
        <v>0</v>
      </c>
      <c r="I96" s="37">
        <f t="shared" si="27"/>
        <v>0</v>
      </c>
      <c r="J96" s="37">
        <f t="shared" si="27"/>
        <v>0</v>
      </c>
      <c r="K96" s="37">
        <f t="shared" si="27"/>
        <v>3.79</v>
      </c>
      <c r="L96" s="37">
        <f t="shared" si="27"/>
        <v>9.11</v>
      </c>
      <c r="M96" s="37">
        <f t="shared" si="27"/>
        <v>11.65</v>
      </c>
      <c r="N96" s="37">
        <f t="shared" si="27"/>
        <v>3.7600000000000002</v>
      </c>
      <c r="O96" s="37">
        <f t="shared" si="27"/>
        <v>5.8</v>
      </c>
      <c r="P96" s="37">
        <f t="shared" si="27"/>
        <v>16.77</v>
      </c>
      <c r="Q96" s="37">
        <f t="shared" si="27"/>
        <v>19.48</v>
      </c>
      <c r="R96" s="37">
        <f t="shared" si="27"/>
        <v>13.76</v>
      </c>
      <c r="S96" s="37">
        <f t="shared" si="27"/>
        <v>7.63</v>
      </c>
      <c r="T96" s="37">
        <f t="shared" si="27"/>
        <v>10.029999999999999</v>
      </c>
      <c r="U96" s="37">
        <f t="shared" si="27"/>
        <v>2.27</v>
      </c>
      <c r="V96" s="37">
        <f t="shared" si="27"/>
        <v>1.86</v>
      </c>
      <c r="W96" s="37">
        <f t="shared" si="27"/>
        <v>4.7699999999999996</v>
      </c>
      <c r="X96" s="37">
        <f t="shared" si="27"/>
        <v>9.85</v>
      </c>
      <c r="Y96" s="37">
        <f t="shared" si="27"/>
        <v>4.09</v>
      </c>
      <c r="Z96" s="37">
        <f t="shared" si="27"/>
        <v>10.91</v>
      </c>
      <c r="AA96" s="37">
        <f t="shared" si="27"/>
        <v>11.89</v>
      </c>
      <c r="AB96" s="39">
        <f t="shared" si="27"/>
        <v>2.0500000000000003</v>
      </c>
    </row>
    <row r="97" spans="1:28" ht="15.75" x14ac:dyDescent="0.25">
      <c r="A97" s="23"/>
      <c r="B97" s="32">
        <v>44950</v>
      </c>
      <c r="C97" s="35">
        <f t="shared" si="2"/>
        <v>271.29999999999995</v>
      </c>
      <c r="D97" s="36">
        <f t="shared" si="3"/>
        <v>0</v>
      </c>
      <c r="E97" s="37">
        <f t="shared" si="5"/>
        <v>9.3000000000000007</v>
      </c>
      <c r="F97" s="37">
        <f t="shared" ref="F97:AB97" si="28">F27+ABS(F62)</f>
        <v>7.17</v>
      </c>
      <c r="G97" s="37">
        <f t="shared" si="28"/>
        <v>3.13</v>
      </c>
      <c r="H97" s="37">
        <f t="shared" si="28"/>
        <v>0</v>
      </c>
      <c r="I97" s="37">
        <f t="shared" si="28"/>
        <v>0</v>
      </c>
      <c r="J97" s="37">
        <f t="shared" si="28"/>
        <v>2.91</v>
      </c>
      <c r="K97" s="37">
        <f t="shared" si="28"/>
        <v>18.62</v>
      </c>
      <c r="L97" s="37">
        <f t="shared" si="28"/>
        <v>19.63</v>
      </c>
      <c r="M97" s="37">
        <f t="shared" si="28"/>
        <v>15.51</v>
      </c>
      <c r="N97" s="37">
        <f t="shared" si="28"/>
        <v>5.76</v>
      </c>
      <c r="O97" s="37">
        <f t="shared" si="28"/>
        <v>14.43</v>
      </c>
      <c r="P97" s="37">
        <f t="shared" si="28"/>
        <v>18.850000000000001</v>
      </c>
      <c r="Q97" s="37">
        <f t="shared" si="28"/>
        <v>17.37</v>
      </c>
      <c r="R97" s="37">
        <f t="shared" si="28"/>
        <v>13.42</v>
      </c>
      <c r="S97" s="37">
        <f t="shared" si="28"/>
        <v>18.91</v>
      </c>
      <c r="T97" s="37">
        <f t="shared" si="28"/>
        <v>8.92</v>
      </c>
      <c r="U97" s="37">
        <f t="shared" si="28"/>
        <v>10.09</v>
      </c>
      <c r="V97" s="37">
        <f t="shared" si="28"/>
        <v>11.1</v>
      </c>
      <c r="W97" s="37">
        <f t="shared" si="28"/>
        <v>13.03</v>
      </c>
      <c r="X97" s="37">
        <f t="shared" si="28"/>
        <v>8.34</v>
      </c>
      <c r="Y97" s="37">
        <f t="shared" si="28"/>
        <v>7.61</v>
      </c>
      <c r="Z97" s="37">
        <f t="shared" si="28"/>
        <v>14.42</v>
      </c>
      <c r="AA97" s="37">
        <f t="shared" si="28"/>
        <v>18.399999999999999</v>
      </c>
      <c r="AB97" s="39">
        <f t="shared" si="28"/>
        <v>14.38</v>
      </c>
    </row>
    <row r="98" spans="1:28" ht="15.75" x14ac:dyDescent="0.25">
      <c r="A98" s="23"/>
      <c r="B98" s="32">
        <v>44951</v>
      </c>
      <c r="C98" s="35">
        <f t="shared" si="2"/>
        <v>295.07000000000005</v>
      </c>
      <c r="D98" s="36">
        <f t="shared" si="3"/>
        <v>0</v>
      </c>
      <c r="E98" s="37">
        <f t="shared" si="5"/>
        <v>7.15</v>
      </c>
      <c r="F98" s="37">
        <f t="shared" ref="F98:AB98" si="29">F28+ABS(F63)</f>
        <v>14.91</v>
      </c>
      <c r="G98" s="37">
        <f t="shared" si="29"/>
        <v>9.69</v>
      </c>
      <c r="H98" s="37">
        <f t="shared" si="29"/>
        <v>8.67</v>
      </c>
      <c r="I98" s="37">
        <f t="shared" si="29"/>
        <v>2.42</v>
      </c>
      <c r="J98" s="37">
        <f t="shared" si="29"/>
        <v>7.15</v>
      </c>
      <c r="K98" s="37">
        <f t="shared" si="29"/>
        <v>15.55</v>
      </c>
      <c r="L98" s="37">
        <f t="shared" si="29"/>
        <v>0.85</v>
      </c>
      <c r="M98" s="37">
        <f t="shared" si="29"/>
        <v>18.64</v>
      </c>
      <c r="N98" s="37">
        <f t="shared" si="29"/>
        <v>19.989999999999998</v>
      </c>
      <c r="O98" s="37">
        <f t="shared" si="29"/>
        <v>12.82</v>
      </c>
      <c r="P98" s="37">
        <f t="shared" si="29"/>
        <v>12.74</v>
      </c>
      <c r="Q98" s="37">
        <f t="shared" si="29"/>
        <v>19.510000000000002</v>
      </c>
      <c r="R98" s="37">
        <f t="shared" si="29"/>
        <v>19.66</v>
      </c>
      <c r="S98" s="37">
        <f t="shared" si="29"/>
        <v>11.09</v>
      </c>
      <c r="T98" s="37">
        <f t="shared" si="29"/>
        <v>18.739999999999998</v>
      </c>
      <c r="U98" s="37">
        <f t="shared" si="29"/>
        <v>19.309999999999999</v>
      </c>
      <c r="V98" s="37">
        <f t="shared" si="29"/>
        <v>19.45</v>
      </c>
      <c r="W98" s="37">
        <f t="shared" si="29"/>
        <v>3.21</v>
      </c>
      <c r="X98" s="37">
        <f t="shared" si="29"/>
        <v>18.12</v>
      </c>
      <c r="Y98" s="37">
        <f t="shared" si="29"/>
        <v>12.72</v>
      </c>
      <c r="Z98" s="37">
        <f t="shared" si="29"/>
        <v>3.03</v>
      </c>
      <c r="AA98" s="37">
        <f t="shared" si="29"/>
        <v>3.99</v>
      </c>
      <c r="AB98" s="39">
        <f t="shared" si="29"/>
        <v>15.66</v>
      </c>
    </row>
    <row r="99" spans="1:28" ht="15.75" x14ac:dyDescent="0.25">
      <c r="A99" s="23"/>
      <c r="B99" s="32">
        <v>44952</v>
      </c>
      <c r="C99" s="35">
        <f t="shared" si="2"/>
        <v>295.89999999999998</v>
      </c>
      <c r="D99" s="36">
        <f t="shared" si="3"/>
        <v>0</v>
      </c>
      <c r="E99" s="37">
        <f t="shared" si="5"/>
        <v>6.88</v>
      </c>
      <c r="F99" s="37">
        <f t="shared" ref="F99:AB99" si="30">F29+ABS(F64)</f>
        <v>19.62</v>
      </c>
      <c r="G99" s="37">
        <f t="shared" si="30"/>
        <v>5.8900000000000006</v>
      </c>
      <c r="H99" s="37">
        <f t="shared" si="30"/>
        <v>12.01</v>
      </c>
      <c r="I99" s="37">
        <f t="shared" si="30"/>
        <v>13.39</v>
      </c>
      <c r="J99" s="37">
        <f t="shared" si="30"/>
        <v>10.31</v>
      </c>
      <c r="K99" s="37">
        <f t="shared" si="30"/>
        <v>9.93</v>
      </c>
      <c r="L99" s="37">
        <f t="shared" si="30"/>
        <v>13.47</v>
      </c>
      <c r="M99" s="37">
        <f t="shared" si="30"/>
        <v>14.81</v>
      </c>
      <c r="N99" s="37">
        <f t="shared" si="30"/>
        <v>16.54</v>
      </c>
      <c r="O99" s="37">
        <f t="shared" si="30"/>
        <v>19.48</v>
      </c>
      <c r="P99" s="37">
        <f t="shared" si="30"/>
        <v>17.91</v>
      </c>
      <c r="Q99" s="37">
        <f t="shared" si="30"/>
        <v>19.09</v>
      </c>
      <c r="R99" s="37">
        <f t="shared" si="30"/>
        <v>9.6300000000000008</v>
      </c>
      <c r="S99" s="37">
        <f t="shared" si="30"/>
        <v>2.5499999999999998</v>
      </c>
      <c r="T99" s="37">
        <f t="shared" si="30"/>
        <v>4.1900000000000004</v>
      </c>
      <c r="U99" s="37">
        <f t="shared" si="30"/>
        <v>16.600000000000001</v>
      </c>
      <c r="V99" s="37">
        <f t="shared" si="30"/>
        <v>19.239999999999998</v>
      </c>
      <c r="W99" s="37">
        <f t="shared" si="30"/>
        <v>11.84</v>
      </c>
      <c r="X99" s="37">
        <f t="shared" si="30"/>
        <v>14.78</v>
      </c>
      <c r="Y99" s="37">
        <f t="shared" si="30"/>
        <v>16</v>
      </c>
      <c r="Z99" s="37">
        <f t="shared" si="30"/>
        <v>3.97</v>
      </c>
      <c r="AA99" s="37">
        <f t="shared" si="30"/>
        <v>1.32</v>
      </c>
      <c r="AB99" s="39">
        <f t="shared" si="30"/>
        <v>16.45</v>
      </c>
    </row>
    <row r="100" spans="1:28" ht="15.75" x14ac:dyDescent="0.25">
      <c r="A100" s="23"/>
      <c r="B100" s="32">
        <v>44953</v>
      </c>
      <c r="C100" s="35">
        <f t="shared" si="2"/>
        <v>245.31000000000003</v>
      </c>
      <c r="D100" s="36">
        <f t="shared" si="3"/>
        <v>0</v>
      </c>
      <c r="E100" s="37">
        <f t="shared" si="5"/>
        <v>0.62</v>
      </c>
      <c r="F100" s="37">
        <f t="shared" ref="F100:AB100" si="31">F30+ABS(F65)</f>
        <v>6.8</v>
      </c>
      <c r="G100" s="37">
        <f t="shared" si="31"/>
        <v>13.43</v>
      </c>
      <c r="H100" s="37">
        <f t="shared" si="31"/>
        <v>5.76</v>
      </c>
      <c r="I100" s="37">
        <f t="shared" si="31"/>
        <v>10.700000000000001</v>
      </c>
      <c r="J100" s="37">
        <f t="shared" si="31"/>
        <v>9.0399999999999991</v>
      </c>
      <c r="K100" s="37">
        <f t="shared" si="31"/>
        <v>9.86</v>
      </c>
      <c r="L100" s="37">
        <f t="shared" si="31"/>
        <v>19.43</v>
      </c>
      <c r="M100" s="37">
        <f t="shared" si="31"/>
        <v>15.21</v>
      </c>
      <c r="N100" s="37">
        <f t="shared" si="31"/>
        <v>0.98</v>
      </c>
      <c r="O100" s="37">
        <f t="shared" si="31"/>
        <v>6.22</v>
      </c>
      <c r="P100" s="37">
        <f t="shared" si="31"/>
        <v>6.11</v>
      </c>
      <c r="Q100" s="37">
        <f t="shared" si="31"/>
        <v>16.12</v>
      </c>
      <c r="R100" s="37">
        <f t="shared" si="31"/>
        <v>16.510000000000002</v>
      </c>
      <c r="S100" s="37">
        <f t="shared" si="31"/>
        <v>16.16</v>
      </c>
      <c r="T100" s="37">
        <f t="shared" si="31"/>
        <v>10.08</v>
      </c>
      <c r="U100" s="37">
        <f t="shared" si="31"/>
        <v>16.579999999999998</v>
      </c>
      <c r="V100" s="37">
        <f t="shared" si="31"/>
        <v>7.18</v>
      </c>
      <c r="W100" s="37">
        <f t="shared" si="31"/>
        <v>6.18</v>
      </c>
      <c r="X100" s="37">
        <f t="shared" si="31"/>
        <v>12.51</v>
      </c>
      <c r="Y100" s="37">
        <f t="shared" si="31"/>
        <v>9.18</v>
      </c>
      <c r="Z100" s="37">
        <f t="shared" si="31"/>
        <v>17.02</v>
      </c>
      <c r="AA100" s="37">
        <f t="shared" si="31"/>
        <v>7.73</v>
      </c>
      <c r="AB100" s="39">
        <f t="shared" si="31"/>
        <v>5.9</v>
      </c>
    </row>
    <row r="101" spans="1:28" ht="15.75" x14ac:dyDescent="0.25">
      <c r="A101" s="23"/>
      <c r="B101" s="32">
        <v>44954</v>
      </c>
      <c r="C101" s="35">
        <f t="shared" si="2"/>
        <v>286.16000000000003</v>
      </c>
      <c r="D101" s="36">
        <f t="shared" si="3"/>
        <v>0</v>
      </c>
      <c r="E101" s="37">
        <f t="shared" si="5"/>
        <v>3.7</v>
      </c>
      <c r="F101" s="37">
        <f t="shared" ref="F101:AB101" si="32">F31+ABS(F66)</f>
        <v>5.63</v>
      </c>
      <c r="G101" s="37">
        <f t="shared" si="32"/>
        <v>9.08</v>
      </c>
      <c r="H101" s="37">
        <f t="shared" si="32"/>
        <v>1.97</v>
      </c>
      <c r="I101" s="37">
        <f t="shared" si="32"/>
        <v>15.49</v>
      </c>
      <c r="J101" s="37">
        <f t="shared" si="32"/>
        <v>16.88</v>
      </c>
      <c r="K101" s="37">
        <f t="shared" si="32"/>
        <v>5.56</v>
      </c>
      <c r="L101" s="37">
        <f t="shared" si="32"/>
        <v>8.1999999999999993</v>
      </c>
      <c r="M101" s="37">
        <f t="shared" si="32"/>
        <v>12.95</v>
      </c>
      <c r="N101" s="37">
        <f t="shared" si="32"/>
        <v>7.16</v>
      </c>
      <c r="O101" s="37">
        <f t="shared" si="32"/>
        <v>1.51</v>
      </c>
      <c r="P101" s="37">
        <f t="shared" si="32"/>
        <v>13.61</v>
      </c>
      <c r="Q101" s="37">
        <f t="shared" si="32"/>
        <v>17.21</v>
      </c>
      <c r="R101" s="37">
        <f t="shared" si="32"/>
        <v>2.83</v>
      </c>
      <c r="S101" s="37">
        <f t="shared" si="32"/>
        <v>16.77</v>
      </c>
      <c r="T101" s="37">
        <f t="shared" si="32"/>
        <v>18.22</v>
      </c>
      <c r="U101" s="37">
        <f t="shared" si="32"/>
        <v>10.79</v>
      </c>
      <c r="V101" s="37">
        <f t="shared" si="32"/>
        <v>18.940000000000001</v>
      </c>
      <c r="W101" s="37">
        <f t="shared" si="32"/>
        <v>18.02</v>
      </c>
      <c r="X101" s="37">
        <f t="shared" si="32"/>
        <v>16.64</v>
      </c>
      <c r="Y101" s="37">
        <f t="shared" si="32"/>
        <v>15.36</v>
      </c>
      <c r="Z101" s="37">
        <f t="shared" si="32"/>
        <v>15.95</v>
      </c>
      <c r="AA101" s="37">
        <f t="shared" si="32"/>
        <v>16.52</v>
      </c>
      <c r="AB101" s="39">
        <f t="shared" si="32"/>
        <v>17.170000000000002</v>
      </c>
    </row>
    <row r="102" spans="1:28" ht="15.75" x14ac:dyDescent="0.25">
      <c r="A102" s="23"/>
      <c r="B102" s="32">
        <v>44955</v>
      </c>
      <c r="C102" s="35">
        <f t="shared" si="2"/>
        <v>251.72</v>
      </c>
      <c r="D102" s="36">
        <f t="shared" si="3"/>
        <v>0</v>
      </c>
      <c r="E102" s="37">
        <f t="shared" si="5"/>
        <v>10.76</v>
      </c>
      <c r="F102" s="37">
        <f t="shared" ref="F102:AB102" si="33">F32+ABS(F67)</f>
        <v>2.7800000000000002</v>
      </c>
      <c r="G102" s="37">
        <f t="shared" si="33"/>
        <v>5.04</v>
      </c>
      <c r="H102" s="37">
        <f t="shared" si="33"/>
        <v>9.11</v>
      </c>
      <c r="I102" s="37">
        <f t="shared" si="33"/>
        <v>9.68</v>
      </c>
      <c r="J102" s="37">
        <f t="shared" si="33"/>
        <v>9.68</v>
      </c>
      <c r="K102" s="37">
        <f t="shared" si="33"/>
        <v>16.989999999999998</v>
      </c>
      <c r="L102" s="37">
        <f t="shared" si="33"/>
        <v>17.489999999999998</v>
      </c>
      <c r="M102" s="37">
        <f t="shared" si="33"/>
        <v>15.57</v>
      </c>
      <c r="N102" s="37">
        <f t="shared" si="33"/>
        <v>6.67</v>
      </c>
      <c r="O102" s="37">
        <f t="shared" si="33"/>
        <v>18.36</v>
      </c>
      <c r="P102" s="37">
        <f t="shared" si="33"/>
        <v>19.079999999999998</v>
      </c>
      <c r="Q102" s="37">
        <f t="shared" si="33"/>
        <v>18.78</v>
      </c>
      <c r="R102" s="37">
        <f t="shared" si="33"/>
        <v>5.51</v>
      </c>
      <c r="S102" s="37">
        <f t="shared" si="33"/>
        <v>1.6300000000000001</v>
      </c>
      <c r="T102" s="37">
        <f t="shared" si="33"/>
        <v>2.37</v>
      </c>
      <c r="U102" s="37">
        <f t="shared" si="33"/>
        <v>0.31</v>
      </c>
      <c r="V102" s="37">
        <f t="shared" si="33"/>
        <v>17.21</v>
      </c>
      <c r="W102" s="37">
        <f t="shared" si="33"/>
        <v>10.73</v>
      </c>
      <c r="X102" s="37">
        <f t="shared" si="33"/>
        <v>9.32</v>
      </c>
      <c r="Y102" s="37">
        <f t="shared" si="33"/>
        <v>9.83</v>
      </c>
      <c r="Z102" s="37">
        <f t="shared" si="33"/>
        <v>5.61</v>
      </c>
      <c r="AA102" s="37">
        <f t="shared" si="33"/>
        <v>12.03</v>
      </c>
      <c r="AB102" s="39">
        <f t="shared" si="33"/>
        <v>17.18</v>
      </c>
    </row>
    <row r="103" spans="1:28" ht="15.75" x14ac:dyDescent="0.25">
      <c r="A103" s="23"/>
      <c r="B103" s="32">
        <v>44956</v>
      </c>
      <c r="C103" s="35">
        <f t="shared" si="2"/>
        <v>245.06</v>
      </c>
      <c r="D103" s="36">
        <f t="shared" si="3"/>
        <v>0</v>
      </c>
      <c r="E103" s="37">
        <f t="shared" si="5"/>
        <v>16.27</v>
      </c>
      <c r="F103" s="37">
        <f t="shared" ref="F103:AB103" si="34">F33+ABS(F68)</f>
        <v>1.4</v>
      </c>
      <c r="G103" s="37">
        <f t="shared" si="34"/>
        <v>17.29</v>
      </c>
      <c r="H103" s="37">
        <f t="shared" si="34"/>
        <v>3.93</v>
      </c>
      <c r="I103" s="37">
        <f t="shared" si="34"/>
        <v>3.92</v>
      </c>
      <c r="J103" s="37">
        <f t="shared" si="34"/>
        <v>7.88</v>
      </c>
      <c r="K103" s="37">
        <f t="shared" si="34"/>
        <v>17.21</v>
      </c>
      <c r="L103" s="37">
        <f t="shared" si="34"/>
        <v>1.1300000000000001</v>
      </c>
      <c r="M103" s="37">
        <f t="shared" si="34"/>
        <v>3.36</v>
      </c>
      <c r="N103" s="37">
        <f t="shared" si="34"/>
        <v>1.59</v>
      </c>
      <c r="O103" s="37">
        <f t="shared" si="34"/>
        <v>20.05</v>
      </c>
      <c r="P103" s="37">
        <f t="shared" si="34"/>
        <v>7.44</v>
      </c>
      <c r="Q103" s="37">
        <f t="shared" si="34"/>
        <v>15.45</v>
      </c>
      <c r="R103" s="37">
        <f t="shared" si="34"/>
        <v>17.45</v>
      </c>
      <c r="S103" s="37">
        <f t="shared" si="34"/>
        <v>9.35</v>
      </c>
      <c r="T103" s="37">
        <f t="shared" si="34"/>
        <v>12.09</v>
      </c>
      <c r="U103" s="37">
        <f t="shared" si="34"/>
        <v>17.09</v>
      </c>
      <c r="V103" s="37">
        <f t="shared" si="34"/>
        <v>9.4699999999999989</v>
      </c>
      <c r="W103" s="37">
        <f t="shared" si="34"/>
        <v>10.08</v>
      </c>
      <c r="X103" s="37">
        <f t="shared" si="34"/>
        <v>6.76</v>
      </c>
      <c r="Y103" s="37">
        <f t="shared" si="34"/>
        <v>14.65</v>
      </c>
      <c r="Z103" s="37">
        <f t="shared" si="34"/>
        <v>17.38</v>
      </c>
      <c r="AA103" s="37">
        <f t="shared" si="34"/>
        <v>10.119999999999999</v>
      </c>
      <c r="AB103" s="39">
        <f t="shared" si="34"/>
        <v>3.7</v>
      </c>
    </row>
    <row r="104" spans="1:28" ht="15.75" x14ac:dyDescent="0.25">
      <c r="A104" s="23"/>
      <c r="B104" s="33">
        <v>44957</v>
      </c>
      <c r="C104" s="40">
        <f t="shared" si="2"/>
        <v>97.610000000000014</v>
      </c>
      <c r="D104" s="41">
        <f t="shared" si="3"/>
        <v>-124.09</v>
      </c>
      <c r="E104" s="42">
        <f>E34+E69</f>
        <v>-11.92</v>
      </c>
      <c r="F104" s="42">
        <f t="shared" ref="F104:AB104" si="35">F34+F69</f>
        <v>12.02</v>
      </c>
      <c r="G104" s="42">
        <f t="shared" si="35"/>
        <v>0</v>
      </c>
      <c r="H104" s="42">
        <f t="shared" si="35"/>
        <v>0</v>
      </c>
      <c r="I104" s="42">
        <f t="shared" si="35"/>
        <v>0</v>
      </c>
      <c r="J104" s="42">
        <f t="shared" si="35"/>
        <v>0</v>
      </c>
      <c r="K104" s="42">
        <f t="shared" si="35"/>
        <v>11.51</v>
      </c>
      <c r="L104" s="42">
        <f t="shared" si="35"/>
        <v>6.67</v>
      </c>
      <c r="M104" s="42">
        <f t="shared" si="35"/>
        <v>14.95</v>
      </c>
      <c r="N104" s="42">
        <f t="shared" si="35"/>
        <v>-2.0499999999999998</v>
      </c>
      <c r="O104" s="42">
        <f>O34+O69</f>
        <v>-12.56</v>
      </c>
      <c r="P104" s="42">
        <f t="shared" si="35"/>
        <v>12.18</v>
      </c>
      <c r="Q104" s="42">
        <f t="shared" si="35"/>
        <v>12.16</v>
      </c>
      <c r="R104" s="42">
        <f t="shared" si="35"/>
        <v>-9.5500000000000007</v>
      </c>
      <c r="S104" s="42">
        <f t="shared" si="35"/>
        <v>-13.17</v>
      </c>
      <c r="T104" s="42">
        <f t="shared" si="35"/>
        <v>-0.49</v>
      </c>
      <c r="U104" s="42">
        <f t="shared" si="35"/>
        <v>12.46</v>
      </c>
      <c r="V104" s="42">
        <f t="shared" si="35"/>
        <v>15.66</v>
      </c>
      <c r="W104" s="42">
        <f t="shared" si="35"/>
        <v>-6.91</v>
      </c>
      <c r="X104" s="42">
        <f t="shared" si="35"/>
        <v>-16.86</v>
      </c>
      <c r="Y104" s="42">
        <f t="shared" si="35"/>
        <v>-14.75</v>
      </c>
      <c r="Z104" s="42">
        <f t="shared" si="35"/>
        <v>-16.07</v>
      </c>
      <c r="AA104" s="42">
        <f t="shared" si="35"/>
        <v>-14.91</v>
      </c>
      <c r="AB104" s="43">
        <f t="shared" si="35"/>
        <v>-4.8499999999999996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69" workbookViewId="0">
      <selection activeCell="C71" sqref="C71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18.75" x14ac:dyDescent="0.25">
      <c r="A2" s="23"/>
      <c r="B2" s="80" t="s">
        <v>0</v>
      </c>
      <c r="C2" s="74" t="s">
        <v>36</v>
      </c>
      <c r="D2" s="75"/>
      <c r="E2" s="78" t="s">
        <v>40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</row>
    <row r="3" spans="1:28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</row>
    <row r="4" spans="1:28" ht="15.75" x14ac:dyDescent="0.25">
      <c r="A4" s="23"/>
      <c r="B4" s="28">
        <v>44927</v>
      </c>
      <c r="C4" s="70">
        <f t="shared" ref="C4:C34" si="0">SUM(E4:AB4)</f>
        <v>896.68333332999998</v>
      </c>
      <c r="D4" s="71"/>
      <c r="E4" s="29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30.666666670000001</v>
      </c>
      <c r="M4" s="30">
        <v>42.333333330000002</v>
      </c>
      <c r="N4" s="30">
        <v>50</v>
      </c>
      <c r="O4" s="30">
        <v>46.683333330000004</v>
      </c>
      <c r="P4" s="30">
        <v>60</v>
      </c>
      <c r="Q4" s="30">
        <v>60</v>
      </c>
      <c r="R4" s="30">
        <v>60</v>
      </c>
      <c r="S4" s="30">
        <v>60</v>
      </c>
      <c r="T4" s="30">
        <v>73</v>
      </c>
      <c r="U4" s="30">
        <v>60</v>
      </c>
      <c r="V4" s="30">
        <v>48</v>
      </c>
      <c r="W4" s="30">
        <v>54</v>
      </c>
      <c r="X4" s="30">
        <v>53</v>
      </c>
      <c r="Y4" s="30">
        <v>53</v>
      </c>
      <c r="Z4" s="30">
        <v>53</v>
      </c>
      <c r="AA4" s="30">
        <v>53</v>
      </c>
      <c r="AB4" s="31">
        <v>40</v>
      </c>
    </row>
    <row r="5" spans="1:28" ht="15.75" x14ac:dyDescent="0.25">
      <c r="A5" s="23"/>
      <c r="B5" s="32">
        <v>44928</v>
      </c>
      <c r="C5" s="70">
        <f t="shared" si="0"/>
        <v>1116.2</v>
      </c>
      <c r="D5" s="71"/>
      <c r="E5" s="29">
        <v>40</v>
      </c>
      <c r="F5" s="30">
        <v>60</v>
      </c>
      <c r="G5" s="30">
        <v>65</v>
      </c>
      <c r="H5" s="30">
        <v>40</v>
      </c>
      <c r="I5" s="30">
        <v>9</v>
      </c>
      <c r="J5" s="30">
        <v>25</v>
      </c>
      <c r="K5" s="30">
        <v>40</v>
      </c>
      <c r="L5" s="30">
        <v>0</v>
      </c>
      <c r="M5" s="30">
        <v>20</v>
      </c>
      <c r="N5" s="30">
        <v>26</v>
      </c>
      <c r="O5" s="30">
        <v>51.333333330000002</v>
      </c>
      <c r="P5" s="30">
        <v>60</v>
      </c>
      <c r="Q5" s="30">
        <v>65</v>
      </c>
      <c r="R5" s="30">
        <v>60</v>
      </c>
      <c r="S5" s="30">
        <v>60</v>
      </c>
      <c r="T5" s="30">
        <v>53.866666670000001</v>
      </c>
      <c r="U5" s="30">
        <v>40.333333330000002</v>
      </c>
      <c r="V5" s="30">
        <v>60</v>
      </c>
      <c r="W5" s="30">
        <v>60</v>
      </c>
      <c r="X5" s="30">
        <v>70</v>
      </c>
      <c r="Y5" s="30">
        <v>60</v>
      </c>
      <c r="Z5" s="30">
        <v>60</v>
      </c>
      <c r="AA5" s="30">
        <v>28.666666670000001</v>
      </c>
      <c r="AB5" s="31">
        <v>62</v>
      </c>
    </row>
    <row r="6" spans="1:28" ht="15.75" x14ac:dyDescent="0.25">
      <c r="A6" s="23"/>
      <c r="B6" s="32">
        <v>44929</v>
      </c>
      <c r="C6" s="70">
        <f t="shared" si="0"/>
        <v>830.36666666999997</v>
      </c>
      <c r="D6" s="71"/>
      <c r="E6" s="29">
        <v>20</v>
      </c>
      <c r="F6" s="30">
        <v>40</v>
      </c>
      <c r="G6" s="30">
        <v>55.666666669999998</v>
      </c>
      <c r="H6" s="30">
        <v>40</v>
      </c>
      <c r="I6" s="30">
        <v>40</v>
      </c>
      <c r="J6" s="30">
        <v>40</v>
      </c>
      <c r="K6" s="30">
        <v>20</v>
      </c>
      <c r="L6" s="30">
        <v>28.333333329999999</v>
      </c>
      <c r="M6" s="30">
        <v>40</v>
      </c>
      <c r="N6" s="30">
        <v>37.366666670000001</v>
      </c>
      <c r="O6" s="30">
        <v>47</v>
      </c>
      <c r="P6" s="30">
        <v>40</v>
      </c>
      <c r="Q6" s="30">
        <v>40</v>
      </c>
      <c r="R6" s="30">
        <v>58</v>
      </c>
      <c r="S6" s="30">
        <v>40</v>
      </c>
      <c r="T6" s="30">
        <v>34</v>
      </c>
      <c r="U6" s="30">
        <v>14</v>
      </c>
      <c r="V6" s="30">
        <v>20</v>
      </c>
      <c r="W6" s="30">
        <v>20</v>
      </c>
      <c r="X6" s="30">
        <v>14</v>
      </c>
      <c r="Y6" s="30">
        <v>60</v>
      </c>
      <c r="Z6" s="30">
        <v>60</v>
      </c>
      <c r="AA6" s="30">
        <v>0</v>
      </c>
      <c r="AB6" s="31">
        <v>22</v>
      </c>
    </row>
    <row r="7" spans="1:28" ht="15.75" x14ac:dyDescent="0.25">
      <c r="A7" s="23"/>
      <c r="B7" s="32">
        <v>44930</v>
      </c>
      <c r="C7" s="70">
        <f t="shared" si="0"/>
        <v>263.38333333000003</v>
      </c>
      <c r="D7" s="71"/>
      <c r="E7" s="29">
        <v>40</v>
      </c>
      <c r="F7" s="30">
        <v>57</v>
      </c>
      <c r="G7" s="30">
        <v>19</v>
      </c>
      <c r="H7" s="30">
        <v>22</v>
      </c>
      <c r="I7" s="30">
        <v>0</v>
      </c>
      <c r="J7" s="30">
        <v>37.5</v>
      </c>
      <c r="K7" s="30">
        <v>0</v>
      </c>
      <c r="L7" s="30">
        <v>0</v>
      </c>
      <c r="M7" s="30">
        <v>8.8833333299999993</v>
      </c>
      <c r="N7" s="30">
        <v>1</v>
      </c>
      <c r="O7" s="30">
        <v>1</v>
      </c>
      <c r="P7" s="30">
        <v>21</v>
      </c>
      <c r="Q7" s="30">
        <v>21</v>
      </c>
      <c r="R7" s="30">
        <v>21</v>
      </c>
      <c r="S7" s="30">
        <v>0</v>
      </c>
      <c r="T7" s="30">
        <v>0</v>
      </c>
      <c r="U7" s="30">
        <v>0</v>
      </c>
      <c r="V7" s="30">
        <v>5</v>
      </c>
      <c r="W7" s="30">
        <v>5</v>
      </c>
      <c r="X7" s="30">
        <v>3</v>
      </c>
      <c r="Y7" s="30">
        <v>0</v>
      </c>
      <c r="Z7" s="30">
        <v>0</v>
      </c>
      <c r="AA7" s="30">
        <v>1</v>
      </c>
      <c r="AB7" s="31">
        <v>0</v>
      </c>
    </row>
    <row r="8" spans="1:28" ht="15.75" x14ac:dyDescent="0.25">
      <c r="A8" s="23"/>
      <c r="B8" s="32">
        <v>44931</v>
      </c>
      <c r="C8" s="70">
        <f t="shared" si="0"/>
        <v>0</v>
      </c>
      <c r="D8" s="71"/>
      <c r="E8" s="2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1">
        <v>0</v>
      </c>
    </row>
    <row r="9" spans="1:28" ht="15.75" x14ac:dyDescent="0.25">
      <c r="A9" s="23"/>
      <c r="B9" s="32">
        <v>44932</v>
      </c>
      <c r="C9" s="70">
        <f t="shared" si="0"/>
        <v>157.76666667000001</v>
      </c>
      <c r="D9" s="71"/>
      <c r="E9" s="29">
        <v>0</v>
      </c>
      <c r="F9" s="30">
        <v>0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0</v>
      </c>
      <c r="M9" s="30">
        <v>0</v>
      </c>
      <c r="N9" s="30">
        <v>0</v>
      </c>
      <c r="O9" s="30">
        <v>0</v>
      </c>
      <c r="P9" s="30">
        <v>0.76666666999999999</v>
      </c>
      <c r="Q9" s="30">
        <v>1</v>
      </c>
      <c r="R9" s="30">
        <v>1</v>
      </c>
      <c r="S9" s="30">
        <v>1</v>
      </c>
      <c r="T9" s="30">
        <v>1</v>
      </c>
      <c r="U9" s="30">
        <v>11</v>
      </c>
      <c r="V9" s="30">
        <v>4</v>
      </c>
      <c r="W9" s="30">
        <v>4</v>
      </c>
      <c r="X9" s="30">
        <v>11</v>
      </c>
      <c r="Y9" s="30">
        <v>53</v>
      </c>
      <c r="Z9" s="30">
        <v>63</v>
      </c>
      <c r="AA9" s="30">
        <v>4</v>
      </c>
      <c r="AB9" s="31">
        <v>3</v>
      </c>
    </row>
    <row r="10" spans="1:28" ht="15.75" x14ac:dyDescent="0.25">
      <c r="A10" s="23"/>
      <c r="B10" s="32">
        <v>44933</v>
      </c>
      <c r="C10" s="70">
        <f t="shared" si="0"/>
        <v>436.43333333000004</v>
      </c>
      <c r="D10" s="71"/>
      <c r="E10" s="29">
        <v>0</v>
      </c>
      <c r="F10" s="30">
        <v>56.333333330000002</v>
      </c>
      <c r="G10" s="30">
        <v>56.1</v>
      </c>
      <c r="H10" s="30">
        <v>60</v>
      </c>
      <c r="I10" s="30">
        <v>32.666666669999998</v>
      </c>
      <c r="J10" s="30">
        <v>20</v>
      </c>
      <c r="K10" s="30">
        <v>40.333333330000002</v>
      </c>
      <c r="L10" s="30">
        <v>94</v>
      </c>
      <c r="M10" s="30">
        <v>60</v>
      </c>
      <c r="N10" s="30">
        <v>16</v>
      </c>
      <c r="O10" s="30">
        <v>1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1">
        <v>0</v>
      </c>
    </row>
    <row r="11" spans="1:28" ht="15.75" x14ac:dyDescent="0.25">
      <c r="A11" s="23"/>
      <c r="B11" s="32">
        <v>44934</v>
      </c>
      <c r="C11" s="70">
        <f t="shared" si="0"/>
        <v>2.4500000000000002</v>
      </c>
      <c r="D11" s="71"/>
      <c r="E11" s="29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0.45</v>
      </c>
      <c r="Z11" s="30">
        <v>1</v>
      </c>
      <c r="AA11" s="30">
        <v>1</v>
      </c>
      <c r="AB11" s="31">
        <v>0</v>
      </c>
    </row>
    <row r="12" spans="1:28" ht="15.75" x14ac:dyDescent="0.25">
      <c r="A12" s="23"/>
      <c r="B12" s="32">
        <v>44935</v>
      </c>
      <c r="C12" s="70">
        <f t="shared" si="0"/>
        <v>56.3</v>
      </c>
      <c r="D12" s="71"/>
      <c r="E12" s="29">
        <v>0</v>
      </c>
      <c r="F12" s="30">
        <v>18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30">
        <v>4</v>
      </c>
      <c r="O12" s="30">
        <v>16</v>
      </c>
      <c r="P12" s="30">
        <v>0</v>
      </c>
      <c r="Q12" s="30">
        <v>0</v>
      </c>
      <c r="R12" s="30">
        <v>1.6666666699999999</v>
      </c>
      <c r="S12" s="30">
        <v>7</v>
      </c>
      <c r="T12" s="30">
        <v>3</v>
      </c>
      <c r="U12" s="30">
        <v>2</v>
      </c>
      <c r="V12" s="30">
        <v>2</v>
      </c>
      <c r="W12" s="30">
        <v>2</v>
      </c>
      <c r="X12" s="30">
        <v>0</v>
      </c>
      <c r="Y12" s="30">
        <v>0</v>
      </c>
      <c r="Z12" s="30">
        <v>0</v>
      </c>
      <c r="AA12" s="30">
        <v>0.63333333000000003</v>
      </c>
      <c r="AB12" s="31">
        <v>0</v>
      </c>
    </row>
    <row r="13" spans="1:28" ht="15.75" x14ac:dyDescent="0.25">
      <c r="A13" s="23"/>
      <c r="B13" s="32">
        <v>44936</v>
      </c>
      <c r="C13" s="70">
        <f t="shared" si="0"/>
        <v>72.683333340000004</v>
      </c>
      <c r="D13" s="71"/>
      <c r="E13" s="29">
        <v>49.766666669999999</v>
      </c>
      <c r="F13" s="30">
        <v>19.666666670000001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0.65</v>
      </c>
      <c r="Q13" s="30">
        <v>1</v>
      </c>
      <c r="R13" s="30">
        <v>0</v>
      </c>
      <c r="S13" s="30">
        <v>0</v>
      </c>
      <c r="T13" s="30">
        <v>0</v>
      </c>
      <c r="U13" s="30">
        <v>0.6</v>
      </c>
      <c r="V13" s="30">
        <v>1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1">
        <v>0</v>
      </c>
    </row>
    <row r="14" spans="1:28" ht="15.75" x14ac:dyDescent="0.25">
      <c r="A14" s="23"/>
      <c r="B14" s="32">
        <v>44937</v>
      </c>
      <c r="C14" s="70">
        <f t="shared" si="0"/>
        <v>0</v>
      </c>
      <c r="D14" s="71"/>
      <c r="E14" s="29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1">
        <v>0</v>
      </c>
    </row>
    <row r="15" spans="1:28" ht="15.75" x14ac:dyDescent="0.25">
      <c r="A15" s="23"/>
      <c r="B15" s="32">
        <v>44938</v>
      </c>
      <c r="C15" s="70">
        <f t="shared" si="0"/>
        <v>0</v>
      </c>
      <c r="D15" s="71"/>
      <c r="E15" s="29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1">
        <v>0</v>
      </c>
    </row>
    <row r="16" spans="1:28" ht="15.75" x14ac:dyDescent="0.25">
      <c r="A16" s="23"/>
      <c r="B16" s="32">
        <v>44939</v>
      </c>
      <c r="C16" s="70">
        <f t="shared" si="0"/>
        <v>0</v>
      </c>
      <c r="D16" s="71"/>
      <c r="E16" s="29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1">
        <v>0</v>
      </c>
    </row>
    <row r="17" spans="1:28" ht="15.75" x14ac:dyDescent="0.25">
      <c r="A17" s="23"/>
      <c r="B17" s="32">
        <v>44940</v>
      </c>
      <c r="C17" s="70">
        <f t="shared" si="0"/>
        <v>161</v>
      </c>
      <c r="D17" s="71"/>
      <c r="E17" s="29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46</v>
      </c>
      <c r="AB17" s="31">
        <v>115</v>
      </c>
    </row>
    <row r="18" spans="1:28" ht="15.75" x14ac:dyDescent="0.25">
      <c r="A18" s="23"/>
      <c r="B18" s="32">
        <v>44941</v>
      </c>
      <c r="C18" s="70">
        <f t="shared" si="0"/>
        <v>85.483333329999994</v>
      </c>
      <c r="D18" s="71"/>
      <c r="E18" s="29">
        <v>15.6</v>
      </c>
      <c r="F18" s="30">
        <v>30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4.9000000000000004</v>
      </c>
      <c r="P18" s="30">
        <v>21</v>
      </c>
      <c r="Q18" s="30">
        <v>0.6</v>
      </c>
      <c r="R18" s="30">
        <v>0</v>
      </c>
      <c r="S18" s="30">
        <v>0</v>
      </c>
      <c r="T18" s="30">
        <v>0</v>
      </c>
      <c r="U18" s="30">
        <v>0</v>
      </c>
      <c r="V18" s="30">
        <v>4.75</v>
      </c>
      <c r="W18" s="30">
        <v>8.6333333299999993</v>
      </c>
      <c r="X18" s="30">
        <v>0</v>
      </c>
      <c r="Y18" s="30">
        <v>0</v>
      </c>
      <c r="Z18" s="30">
        <v>0</v>
      </c>
      <c r="AA18" s="30">
        <v>0</v>
      </c>
      <c r="AB18" s="31">
        <v>0</v>
      </c>
    </row>
    <row r="19" spans="1:28" ht="15.75" x14ac:dyDescent="0.25">
      <c r="A19" s="23"/>
      <c r="B19" s="32">
        <v>44942</v>
      </c>
      <c r="C19" s="70">
        <f t="shared" si="0"/>
        <v>25.133333329999999</v>
      </c>
      <c r="D19" s="71"/>
      <c r="E19" s="29">
        <v>25.133333329999999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1">
        <v>0</v>
      </c>
    </row>
    <row r="20" spans="1:28" ht="15.75" x14ac:dyDescent="0.25">
      <c r="A20" s="23"/>
      <c r="B20" s="32">
        <v>44943</v>
      </c>
      <c r="C20" s="70">
        <f t="shared" si="0"/>
        <v>2.8</v>
      </c>
      <c r="D20" s="71"/>
      <c r="E20" s="29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2.8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1">
        <v>0</v>
      </c>
    </row>
    <row r="21" spans="1:28" ht="15.75" x14ac:dyDescent="0.25">
      <c r="A21" s="23"/>
      <c r="B21" s="32">
        <v>44944</v>
      </c>
      <c r="C21" s="70">
        <f t="shared" si="0"/>
        <v>0</v>
      </c>
      <c r="D21" s="71"/>
      <c r="E21" s="29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1">
        <v>0</v>
      </c>
    </row>
    <row r="22" spans="1:28" ht="15.75" x14ac:dyDescent="0.25">
      <c r="A22" s="23"/>
      <c r="B22" s="32">
        <v>44945</v>
      </c>
      <c r="C22" s="70">
        <f t="shared" si="0"/>
        <v>0</v>
      </c>
      <c r="D22" s="71"/>
      <c r="E22" s="29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1">
        <v>0</v>
      </c>
    </row>
    <row r="23" spans="1:28" ht="15.75" x14ac:dyDescent="0.25">
      <c r="A23" s="23"/>
      <c r="B23" s="32">
        <v>44946</v>
      </c>
      <c r="C23" s="70">
        <f t="shared" si="0"/>
        <v>0</v>
      </c>
      <c r="D23" s="71"/>
      <c r="E23" s="29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1">
        <v>0</v>
      </c>
    </row>
    <row r="24" spans="1:28" ht="15.75" x14ac:dyDescent="0.25">
      <c r="A24" s="23"/>
      <c r="B24" s="32">
        <v>44947</v>
      </c>
      <c r="C24" s="70">
        <f t="shared" si="0"/>
        <v>662.73333332999982</v>
      </c>
      <c r="D24" s="71"/>
      <c r="E24" s="29">
        <v>40</v>
      </c>
      <c r="F24" s="30">
        <v>40</v>
      </c>
      <c r="G24" s="30">
        <v>5.6666666699999997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10.25</v>
      </c>
      <c r="N24" s="30">
        <v>16.399999999999999</v>
      </c>
      <c r="O24" s="30">
        <v>35.666666669999998</v>
      </c>
      <c r="P24" s="30">
        <v>76</v>
      </c>
      <c r="Q24" s="30">
        <v>76</v>
      </c>
      <c r="R24" s="30">
        <v>76</v>
      </c>
      <c r="S24" s="30">
        <v>41</v>
      </c>
      <c r="T24" s="30">
        <v>41</v>
      </c>
      <c r="U24" s="30">
        <v>10</v>
      </c>
      <c r="V24" s="30">
        <v>41</v>
      </c>
      <c r="W24" s="30">
        <v>51</v>
      </c>
      <c r="X24" s="30">
        <v>52.333333330000002</v>
      </c>
      <c r="Y24" s="30">
        <v>27.333333329999999</v>
      </c>
      <c r="Z24" s="30">
        <v>8.75</v>
      </c>
      <c r="AA24" s="30">
        <v>0</v>
      </c>
      <c r="AB24" s="31">
        <v>14.33333333</v>
      </c>
    </row>
    <row r="25" spans="1:28" ht="15.75" x14ac:dyDescent="0.25">
      <c r="A25" s="23"/>
      <c r="B25" s="32">
        <v>44948</v>
      </c>
      <c r="C25" s="70">
        <f t="shared" si="0"/>
        <v>460.06666666999996</v>
      </c>
      <c r="D25" s="71"/>
      <c r="E25" s="29">
        <v>50.3</v>
      </c>
      <c r="F25" s="30">
        <v>40</v>
      </c>
      <c r="G25" s="30">
        <v>20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6.3666666699999999</v>
      </c>
      <c r="P25" s="30">
        <v>23</v>
      </c>
      <c r="Q25" s="30">
        <v>8</v>
      </c>
      <c r="R25" s="30">
        <v>0</v>
      </c>
      <c r="S25" s="30">
        <v>8</v>
      </c>
      <c r="T25" s="30">
        <v>8</v>
      </c>
      <c r="U25" s="30">
        <v>30</v>
      </c>
      <c r="V25" s="30">
        <v>33.066666669999996</v>
      </c>
      <c r="W25" s="30">
        <v>41</v>
      </c>
      <c r="X25" s="30">
        <v>41</v>
      </c>
      <c r="Y25" s="30">
        <v>25.333333329999999</v>
      </c>
      <c r="Z25" s="30">
        <v>54</v>
      </c>
      <c r="AA25" s="30">
        <v>32</v>
      </c>
      <c r="AB25" s="31">
        <v>40</v>
      </c>
    </row>
    <row r="26" spans="1:28" ht="15.75" x14ac:dyDescent="0.25">
      <c r="A26" s="23"/>
      <c r="B26" s="32">
        <v>44949</v>
      </c>
      <c r="C26" s="70">
        <f t="shared" si="0"/>
        <v>16.38333334</v>
      </c>
      <c r="D26" s="71"/>
      <c r="E26" s="29">
        <v>6.5166666700000002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9.8666666700000007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1">
        <v>0</v>
      </c>
    </row>
    <row r="27" spans="1:28" ht="15.75" x14ac:dyDescent="0.25">
      <c r="A27" s="23"/>
      <c r="B27" s="32">
        <v>44950</v>
      </c>
      <c r="C27" s="70">
        <f t="shared" si="0"/>
        <v>369.16666665999998</v>
      </c>
      <c r="D27" s="71"/>
      <c r="E27" s="29">
        <v>37.333333330000002</v>
      </c>
      <c r="F27" s="30">
        <v>40</v>
      </c>
      <c r="G27" s="30">
        <v>19.333333329999999</v>
      </c>
      <c r="H27" s="30">
        <v>6</v>
      </c>
      <c r="I27" s="30">
        <v>20</v>
      </c>
      <c r="J27" s="30">
        <v>3.3333333299999999</v>
      </c>
      <c r="K27" s="30">
        <v>12</v>
      </c>
      <c r="L27" s="30">
        <v>43.666666669999998</v>
      </c>
      <c r="M27" s="30">
        <v>40.333333330000002</v>
      </c>
      <c r="N27" s="30">
        <v>41</v>
      </c>
      <c r="O27" s="30">
        <v>15</v>
      </c>
      <c r="P27" s="30">
        <v>15</v>
      </c>
      <c r="Q27" s="30">
        <v>16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>
        <v>0</v>
      </c>
      <c r="AA27" s="30">
        <v>22.166666670000001</v>
      </c>
      <c r="AB27" s="31">
        <v>38</v>
      </c>
    </row>
    <row r="28" spans="1:28" ht="15.75" x14ac:dyDescent="0.25">
      <c r="A28" s="23"/>
      <c r="B28" s="32">
        <v>44951</v>
      </c>
      <c r="C28" s="70">
        <f t="shared" si="0"/>
        <v>772.16666665999992</v>
      </c>
      <c r="D28" s="71"/>
      <c r="E28" s="29">
        <v>81.5</v>
      </c>
      <c r="F28" s="30">
        <v>51.8</v>
      </c>
      <c r="G28" s="30">
        <v>9.1666666699999997</v>
      </c>
      <c r="H28" s="30">
        <v>0</v>
      </c>
      <c r="I28" s="30">
        <v>0</v>
      </c>
      <c r="J28" s="30">
        <v>0</v>
      </c>
      <c r="K28" s="30">
        <v>24.43333333</v>
      </c>
      <c r="L28" s="30">
        <v>44</v>
      </c>
      <c r="M28" s="30">
        <v>22.8</v>
      </c>
      <c r="N28" s="30">
        <v>32.950000000000003</v>
      </c>
      <c r="O28" s="30">
        <v>34</v>
      </c>
      <c r="P28" s="30">
        <v>35</v>
      </c>
      <c r="Q28" s="30">
        <v>34</v>
      </c>
      <c r="R28" s="30">
        <v>58.533333329999998</v>
      </c>
      <c r="S28" s="30">
        <v>57</v>
      </c>
      <c r="T28" s="30">
        <v>18.649999999999999</v>
      </c>
      <c r="U28" s="30">
        <v>23</v>
      </c>
      <c r="V28" s="30">
        <v>35</v>
      </c>
      <c r="W28" s="30">
        <v>41</v>
      </c>
      <c r="X28" s="30">
        <v>0</v>
      </c>
      <c r="Y28" s="30">
        <v>19</v>
      </c>
      <c r="Z28" s="30">
        <v>42.333333330000002</v>
      </c>
      <c r="AA28" s="30">
        <v>36</v>
      </c>
      <c r="AB28" s="31">
        <v>72</v>
      </c>
    </row>
    <row r="29" spans="1:28" ht="15.75" x14ac:dyDescent="0.25">
      <c r="A29" s="23"/>
      <c r="B29" s="32">
        <v>44952</v>
      </c>
      <c r="C29" s="70">
        <f t="shared" si="0"/>
        <v>495.41666667000004</v>
      </c>
      <c r="D29" s="71"/>
      <c r="E29" s="29">
        <v>24.6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12</v>
      </c>
      <c r="N29" s="30">
        <v>0</v>
      </c>
      <c r="O29" s="30">
        <v>41.416666669999998</v>
      </c>
      <c r="P29" s="30">
        <v>43.8</v>
      </c>
      <c r="Q29" s="30">
        <v>57</v>
      </c>
      <c r="R29" s="30">
        <v>57</v>
      </c>
      <c r="S29" s="30">
        <v>39</v>
      </c>
      <c r="T29" s="30">
        <v>39</v>
      </c>
      <c r="U29" s="30">
        <v>0</v>
      </c>
      <c r="V29" s="30">
        <v>30.6</v>
      </c>
      <c r="W29" s="30">
        <v>51</v>
      </c>
      <c r="X29" s="30">
        <v>44</v>
      </c>
      <c r="Y29" s="30">
        <v>19</v>
      </c>
      <c r="Z29" s="30">
        <v>37</v>
      </c>
      <c r="AA29" s="30">
        <v>0</v>
      </c>
      <c r="AB29" s="31">
        <v>0</v>
      </c>
    </row>
    <row r="30" spans="1:28" ht="15.75" x14ac:dyDescent="0.25">
      <c r="A30" s="23"/>
      <c r="B30" s="32">
        <v>44953</v>
      </c>
      <c r="C30" s="70">
        <f t="shared" si="0"/>
        <v>254.45</v>
      </c>
      <c r="D30" s="71"/>
      <c r="E30" s="29">
        <v>26.4</v>
      </c>
      <c r="F30" s="30">
        <v>15.16666667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48.583333330000002</v>
      </c>
      <c r="O30" s="30">
        <v>29</v>
      </c>
      <c r="P30" s="30">
        <v>33</v>
      </c>
      <c r="Q30" s="30">
        <v>36.299999999999997</v>
      </c>
      <c r="R30" s="30">
        <v>21</v>
      </c>
      <c r="S30" s="30">
        <v>17</v>
      </c>
      <c r="T30" s="30">
        <v>0</v>
      </c>
      <c r="U30" s="30">
        <v>17</v>
      </c>
      <c r="V30" s="30">
        <v>0</v>
      </c>
      <c r="W30" s="30">
        <v>0</v>
      </c>
      <c r="X30" s="30">
        <v>11</v>
      </c>
      <c r="Y30" s="30">
        <v>0</v>
      </c>
      <c r="Z30" s="30">
        <v>0</v>
      </c>
      <c r="AA30" s="30">
        <v>0</v>
      </c>
      <c r="AB30" s="31">
        <v>0</v>
      </c>
    </row>
    <row r="31" spans="1:28" ht="15.75" x14ac:dyDescent="0.25">
      <c r="A31" s="23"/>
      <c r="B31" s="32">
        <v>44954</v>
      </c>
      <c r="C31" s="70">
        <f t="shared" si="0"/>
        <v>30.833333329999999</v>
      </c>
      <c r="D31" s="71"/>
      <c r="E31" s="29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30.833333329999999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1">
        <v>0</v>
      </c>
    </row>
    <row r="32" spans="1:28" ht="15.75" x14ac:dyDescent="0.25">
      <c r="A32" s="23"/>
      <c r="B32" s="32">
        <v>44955</v>
      </c>
      <c r="C32" s="70">
        <f t="shared" si="0"/>
        <v>179.4</v>
      </c>
      <c r="D32" s="71"/>
      <c r="E32" s="29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6.6</v>
      </c>
      <c r="R32" s="30">
        <v>18</v>
      </c>
      <c r="S32" s="30">
        <v>36</v>
      </c>
      <c r="T32" s="30">
        <v>36</v>
      </c>
      <c r="U32" s="30">
        <v>18</v>
      </c>
      <c r="V32" s="30">
        <v>0</v>
      </c>
      <c r="W32" s="30">
        <v>0</v>
      </c>
      <c r="X32" s="30">
        <v>0</v>
      </c>
      <c r="Y32" s="30">
        <v>0</v>
      </c>
      <c r="Z32" s="30">
        <v>18</v>
      </c>
      <c r="AA32" s="30">
        <v>18</v>
      </c>
      <c r="AB32" s="31">
        <v>28.8</v>
      </c>
    </row>
    <row r="33" spans="1:28" ht="15.75" x14ac:dyDescent="0.25">
      <c r="A33" s="23"/>
      <c r="B33" s="32">
        <v>44956</v>
      </c>
      <c r="C33" s="70">
        <f t="shared" si="0"/>
        <v>100.55</v>
      </c>
      <c r="D33" s="71"/>
      <c r="E33" s="29">
        <v>26.25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44.2</v>
      </c>
      <c r="P33" s="30">
        <v>24.5</v>
      </c>
      <c r="Q33" s="30">
        <v>5.6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1">
        <v>0</v>
      </c>
    </row>
    <row r="34" spans="1:28" ht="16.5" thickTop="1" x14ac:dyDescent="0.25">
      <c r="A34" s="23"/>
      <c r="B34" s="33">
        <v>44957</v>
      </c>
      <c r="C34" s="72">
        <f t="shared" si="0"/>
        <v>54.816666670000004</v>
      </c>
      <c r="D34" s="73"/>
      <c r="E34" s="29">
        <v>26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19</v>
      </c>
      <c r="R34" s="30">
        <v>9.81666667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1">
        <v>0</v>
      </c>
    </row>
    <row r="35" spans="1:28" x14ac:dyDescent="0.25">
      <c r="A35" s="23"/>
      <c r="B35" s="23"/>
      <c r="C35" s="84">
        <f>SUM(C4:D34)</f>
        <v>7502.6666666599995</v>
      </c>
      <c r="D35" s="8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18.75" x14ac:dyDescent="0.25">
      <c r="A37" s="44"/>
      <c r="B37" s="80" t="s">
        <v>0</v>
      </c>
      <c r="C37" s="74" t="s">
        <v>36</v>
      </c>
      <c r="D37" s="75"/>
      <c r="E37" s="78" t="s">
        <v>41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9"/>
    </row>
    <row r="38" spans="1:28" ht="16.5" thickTop="1" thickBot="1" x14ac:dyDescent="0.3">
      <c r="A38" s="23"/>
      <c r="B38" s="81"/>
      <c r="C38" s="76"/>
      <c r="D38" s="77"/>
      <c r="E38" s="24" t="s">
        <v>3</v>
      </c>
      <c r="F38" s="25" t="s">
        <v>4</v>
      </c>
      <c r="G38" s="25" t="s">
        <v>5</v>
      </c>
      <c r="H38" s="25" t="s">
        <v>6</v>
      </c>
      <c r="I38" s="25" t="s">
        <v>7</v>
      </c>
      <c r="J38" s="25" t="s">
        <v>8</v>
      </c>
      <c r="K38" s="25" t="s">
        <v>9</v>
      </c>
      <c r="L38" s="25" t="s">
        <v>10</v>
      </c>
      <c r="M38" s="25" t="s">
        <v>11</v>
      </c>
      <c r="N38" s="25" t="s">
        <v>12</v>
      </c>
      <c r="O38" s="25" t="s">
        <v>13</v>
      </c>
      <c r="P38" s="25" t="s">
        <v>14</v>
      </c>
      <c r="Q38" s="25" t="s">
        <v>15</v>
      </c>
      <c r="R38" s="25" t="s">
        <v>16</v>
      </c>
      <c r="S38" s="26" t="s">
        <v>17</v>
      </c>
      <c r="T38" s="25" t="s">
        <v>18</v>
      </c>
      <c r="U38" s="25" t="s">
        <v>19</v>
      </c>
      <c r="V38" s="25" t="s">
        <v>20</v>
      </c>
      <c r="W38" s="25" t="s">
        <v>21</v>
      </c>
      <c r="X38" s="25" t="s">
        <v>22</v>
      </c>
      <c r="Y38" s="25" t="s">
        <v>23</v>
      </c>
      <c r="Z38" s="25" t="s">
        <v>24</v>
      </c>
      <c r="AA38" s="25" t="s">
        <v>25</v>
      </c>
      <c r="AB38" s="27" t="s">
        <v>26</v>
      </c>
    </row>
    <row r="39" spans="1:28" ht="15.75" x14ac:dyDescent="0.25">
      <c r="A39" s="23"/>
      <c r="B39" s="28">
        <v>44927</v>
      </c>
      <c r="C39" s="70">
        <f t="shared" ref="C39:C69" si="1">SUM(E39:AB39)</f>
        <v>0</v>
      </c>
      <c r="D39" s="71"/>
      <c r="E39" s="29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>
        <v>0</v>
      </c>
      <c r="AA39" s="30">
        <v>0</v>
      </c>
      <c r="AB39" s="31">
        <v>0</v>
      </c>
    </row>
    <row r="40" spans="1:28" ht="15.75" x14ac:dyDescent="0.25">
      <c r="A40" s="23"/>
      <c r="B40" s="32">
        <v>44928</v>
      </c>
      <c r="C40" s="70">
        <f t="shared" si="1"/>
        <v>0</v>
      </c>
      <c r="D40" s="71"/>
      <c r="E40" s="29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1">
        <v>0</v>
      </c>
    </row>
    <row r="41" spans="1:28" ht="15.75" x14ac:dyDescent="0.25">
      <c r="A41" s="23"/>
      <c r="B41" s="32">
        <v>44929</v>
      </c>
      <c r="C41" s="70">
        <f t="shared" si="1"/>
        <v>0</v>
      </c>
      <c r="D41" s="71"/>
      <c r="E41" s="29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>
        <v>0</v>
      </c>
      <c r="AA41" s="30">
        <v>0</v>
      </c>
      <c r="AB41" s="31">
        <v>0</v>
      </c>
    </row>
    <row r="42" spans="1:28" ht="15.75" x14ac:dyDescent="0.25">
      <c r="A42" s="23"/>
      <c r="B42" s="32">
        <v>44930</v>
      </c>
      <c r="C42" s="70">
        <f t="shared" si="1"/>
        <v>-168.81666667000002</v>
      </c>
      <c r="D42" s="71"/>
      <c r="E42" s="29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-7.5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-49.666666669999998</v>
      </c>
      <c r="T42" s="30">
        <v>-61</v>
      </c>
      <c r="U42" s="30">
        <v>-20.100000000000001</v>
      </c>
      <c r="V42" s="30">
        <v>0</v>
      </c>
      <c r="W42" s="30">
        <v>0</v>
      </c>
      <c r="X42" s="30">
        <v>0</v>
      </c>
      <c r="Y42" s="30">
        <v>-1.55</v>
      </c>
      <c r="Z42" s="30">
        <v>-29</v>
      </c>
      <c r="AA42" s="30">
        <v>0</v>
      </c>
      <c r="AB42" s="31">
        <v>0</v>
      </c>
    </row>
    <row r="43" spans="1:28" ht="15.75" x14ac:dyDescent="0.25">
      <c r="A43" s="23"/>
      <c r="B43" s="32">
        <v>44931</v>
      </c>
      <c r="C43" s="70">
        <f t="shared" si="1"/>
        <v>-1254.05</v>
      </c>
      <c r="D43" s="71"/>
      <c r="E43" s="29">
        <v>-30.05</v>
      </c>
      <c r="F43" s="30">
        <v>-55.6</v>
      </c>
      <c r="G43" s="30">
        <v>-49.9</v>
      </c>
      <c r="H43" s="30">
        <v>-37</v>
      </c>
      <c r="I43" s="30">
        <v>-30</v>
      </c>
      <c r="J43" s="30">
        <v>-46</v>
      </c>
      <c r="K43" s="30">
        <v>-62</v>
      </c>
      <c r="L43" s="30">
        <v>-72</v>
      </c>
      <c r="M43" s="30">
        <v>-50</v>
      </c>
      <c r="N43" s="30">
        <v>-50</v>
      </c>
      <c r="O43" s="30">
        <v>-40</v>
      </c>
      <c r="P43" s="30">
        <v>-68</v>
      </c>
      <c r="Q43" s="30">
        <v>-68</v>
      </c>
      <c r="R43" s="30">
        <v>-68</v>
      </c>
      <c r="S43" s="30">
        <v>-68</v>
      </c>
      <c r="T43" s="30">
        <v>-88</v>
      </c>
      <c r="U43" s="30">
        <v>-82</v>
      </c>
      <c r="V43" s="30">
        <v>-74.333333330000002</v>
      </c>
      <c r="W43" s="30">
        <v>-69.5</v>
      </c>
      <c r="X43" s="30">
        <v>-61</v>
      </c>
      <c r="Y43" s="30">
        <v>-34.666666669999998</v>
      </c>
      <c r="Z43" s="30">
        <v>-50</v>
      </c>
      <c r="AA43" s="30">
        <v>0</v>
      </c>
      <c r="AB43" s="31">
        <v>0</v>
      </c>
    </row>
    <row r="44" spans="1:28" ht="15.75" x14ac:dyDescent="0.25">
      <c r="A44" s="23"/>
      <c r="B44" s="32">
        <v>44932</v>
      </c>
      <c r="C44" s="70">
        <f t="shared" si="1"/>
        <v>-395.29999999</v>
      </c>
      <c r="D44" s="71"/>
      <c r="E44" s="29">
        <v>0</v>
      </c>
      <c r="F44" s="30">
        <v>0</v>
      </c>
      <c r="G44" s="30">
        <v>-25.333333329999999</v>
      </c>
      <c r="H44" s="30">
        <v>-64.833333330000002</v>
      </c>
      <c r="I44" s="30">
        <v>-83</v>
      </c>
      <c r="J44" s="30">
        <v>-83</v>
      </c>
      <c r="K44" s="30">
        <v>-41.233333330000001</v>
      </c>
      <c r="L44" s="30">
        <v>-46.133333329999999</v>
      </c>
      <c r="M44" s="30">
        <v>-51.766666669999999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1">
        <v>0</v>
      </c>
    </row>
    <row r="45" spans="1:28" ht="15.75" x14ac:dyDescent="0.25">
      <c r="A45" s="23"/>
      <c r="B45" s="32">
        <v>44933</v>
      </c>
      <c r="C45" s="70">
        <f t="shared" si="1"/>
        <v>-849.6</v>
      </c>
      <c r="D45" s="71"/>
      <c r="E45" s="29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-7.5</v>
      </c>
      <c r="Q45" s="30">
        <v>-60</v>
      </c>
      <c r="R45" s="30">
        <v>-96.333333330000002</v>
      </c>
      <c r="S45" s="30">
        <v>-92</v>
      </c>
      <c r="T45" s="30">
        <v>-92</v>
      </c>
      <c r="U45" s="30">
        <v>-117</v>
      </c>
      <c r="V45" s="30">
        <v>-94</v>
      </c>
      <c r="W45" s="30">
        <v>-71</v>
      </c>
      <c r="X45" s="30">
        <v>-64</v>
      </c>
      <c r="Y45" s="30">
        <v>-62</v>
      </c>
      <c r="Z45" s="30">
        <v>-56.1</v>
      </c>
      <c r="AA45" s="30">
        <v>-37.666666669999998</v>
      </c>
      <c r="AB45" s="31">
        <v>0</v>
      </c>
    </row>
    <row r="46" spans="1:28" ht="15.75" x14ac:dyDescent="0.25">
      <c r="A46" s="23"/>
      <c r="B46" s="32">
        <v>44934</v>
      </c>
      <c r="C46" s="70">
        <f t="shared" si="1"/>
        <v>-879.26666665999994</v>
      </c>
      <c r="D46" s="71"/>
      <c r="E46" s="29">
        <v>-11.4</v>
      </c>
      <c r="F46" s="30">
        <v>-39.333333330000002</v>
      </c>
      <c r="G46" s="30">
        <v>-47.6</v>
      </c>
      <c r="H46" s="30">
        <v>-22</v>
      </c>
      <c r="I46" s="30">
        <v>-15</v>
      </c>
      <c r="J46" s="30">
        <v>-19</v>
      </c>
      <c r="K46" s="30">
        <v>-15</v>
      </c>
      <c r="L46" s="30">
        <v>-30</v>
      </c>
      <c r="M46" s="30">
        <v>-7.3333333300000003</v>
      </c>
      <c r="N46" s="30">
        <v>-45.9</v>
      </c>
      <c r="O46" s="30">
        <v>-66</v>
      </c>
      <c r="P46" s="30">
        <v>-86.8</v>
      </c>
      <c r="Q46" s="30">
        <v>-118</v>
      </c>
      <c r="R46" s="30">
        <v>-86</v>
      </c>
      <c r="S46" s="30">
        <v>-88</v>
      </c>
      <c r="T46" s="30">
        <v>-106</v>
      </c>
      <c r="U46" s="30">
        <v>-63.9</v>
      </c>
      <c r="V46" s="30">
        <v>-12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1">
        <v>0</v>
      </c>
    </row>
    <row r="47" spans="1:28" ht="15.75" x14ac:dyDescent="0.25">
      <c r="A47" s="23"/>
      <c r="B47" s="32">
        <v>44935</v>
      </c>
      <c r="C47" s="70">
        <f t="shared" si="1"/>
        <v>-53.366666659999993</v>
      </c>
      <c r="D47" s="71"/>
      <c r="E47" s="29">
        <v>0</v>
      </c>
      <c r="F47" s="30">
        <v>-12.4</v>
      </c>
      <c r="G47" s="30">
        <v>0</v>
      </c>
      <c r="H47" s="30">
        <v>0</v>
      </c>
      <c r="I47" s="30">
        <v>0</v>
      </c>
      <c r="J47" s="30">
        <v>-9.6333333299999993</v>
      </c>
      <c r="K47" s="30">
        <v>-31.333333329999999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1">
        <v>0</v>
      </c>
    </row>
    <row r="48" spans="1:28" ht="15.75" x14ac:dyDescent="0.25">
      <c r="A48" s="23"/>
      <c r="B48" s="32">
        <v>44936</v>
      </c>
      <c r="C48" s="70">
        <f t="shared" si="1"/>
        <v>-238.5</v>
      </c>
      <c r="D48" s="71"/>
      <c r="E48" s="29">
        <v>0</v>
      </c>
      <c r="F48" s="30">
        <v>-38</v>
      </c>
      <c r="G48" s="30">
        <v>0</v>
      </c>
      <c r="H48" s="30">
        <v>0</v>
      </c>
      <c r="I48" s="30">
        <v>0</v>
      </c>
      <c r="J48" s="30">
        <v>-15</v>
      </c>
      <c r="K48" s="30">
        <v>-40</v>
      </c>
      <c r="L48" s="30">
        <v>-22</v>
      </c>
      <c r="M48" s="30">
        <v>-22</v>
      </c>
      <c r="N48" s="30">
        <v>0</v>
      </c>
      <c r="O48" s="30">
        <v>0</v>
      </c>
      <c r="P48" s="30">
        <v>0</v>
      </c>
      <c r="Q48" s="30">
        <v>0</v>
      </c>
      <c r="R48" s="30">
        <v>-10</v>
      </c>
      <c r="S48" s="30">
        <v>-30</v>
      </c>
      <c r="T48" s="30">
        <v>-26.5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>
        <v>0</v>
      </c>
      <c r="AA48" s="30">
        <v>0</v>
      </c>
      <c r="AB48" s="31">
        <v>-35</v>
      </c>
    </row>
    <row r="49" spans="1:28" ht="15.75" x14ac:dyDescent="0.25">
      <c r="A49" s="23"/>
      <c r="B49" s="32">
        <v>44937</v>
      </c>
      <c r="C49" s="70">
        <f t="shared" si="1"/>
        <v>-1123.0333333399999</v>
      </c>
      <c r="D49" s="71"/>
      <c r="E49" s="29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-21.5</v>
      </c>
      <c r="M49" s="30">
        <v>0</v>
      </c>
      <c r="N49" s="30">
        <v>0</v>
      </c>
      <c r="O49" s="30">
        <v>-20</v>
      </c>
      <c r="P49" s="30">
        <v>-30</v>
      </c>
      <c r="Q49" s="30">
        <v>-81.5</v>
      </c>
      <c r="R49" s="30">
        <v>-102</v>
      </c>
      <c r="S49" s="30">
        <v>-74</v>
      </c>
      <c r="T49" s="30">
        <v>-74</v>
      </c>
      <c r="U49" s="30">
        <v>-99.5</v>
      </c>
      <c r="V49" s="30">
        <v>-74</v>
      </c>
      <c r="W49" s="30">
        <v>-92</v>
      </c>
      <c r="X49" s="30">
        <v>-76</v>
      </c>
      <c r="Y49" s="30">
        <v>-73.866666670000001</v>
      </c>
      <c r="Z49" s="30">
        <v>-104</v>
      </c>
      <c r="AA49" s="30">
        <v>-114.66666667</v>
      </c>
      <c r="AB49" s="31">
        <v>-86</v>
      </c>
    </row>
    <row r="50" spans="1:28" ht="15.75" x14ac:dyDescent="0.25">
      <c r="A50" s="23"/>
      <c r="B50" s="32">
        <v>44938</v>
      </c>
      <c r="C50" s="70">
        <f t="shared" si="1"/>
        <v>-542.76666666999995</v>
      </c>
      <c r="D50" s="71"/>
      <c r="E50" s="29">
        <v>-26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-6.5</v>
      </c>
      <c r="L50" s="30">
        <v>-30</v>
      </c>
      <c r="M50" s="30">
        <v>-30</v>
      </c>
      <c r="N50" s="30">
        <v>-30</v>
      </c>
      <c r="O50" s="30">
        <v>-30</v>
      </c>
      <c r="P50" s="30">
        <v>-30</v>
      </c>
      <c r="Q50" s="30">
        <v>0</v>
      </c>
      <c r="R50" s="30">
        <v>-13.5</v>
      </c>
      <c r="S50" s="30">
        <v>-55.066666669999996</v>
      </c>
      <c r="T50" s="30">
        <v>-50</v>
      </c>
      <c r="U50" s="30">
        <v>-72.166666669999998</v>
      </c>
      <c r="V50" s="30">
        <v>-30</v>
      </c>
      <c r="W50" s="30">
        <v>-30</v>
      </c>
      <c r="X50" s="30">
        <v>-30</v>
      </c>
      <c r="Y50" s="30">
        <v>-30</v>
      </c>
      <c r="Z50" s="30">
        <v>-30</v>
      </c>
      <c r="AA50" s="30">
        <v>-15.33333333</v>
      </c>
      <c r="AB50" s="31">
        <v>-4.2</v>
      </c>
    </row>
    <row r="51" spans="1:28" ht="15.75" x14ac:dyDescent="0.25">
      <c r="A51" s="23"/>
      <c r="B51" s="32">
        <v>44939</v>
      </c>
      <c r="C51" s="70">
        <f t="shared" si="1"/>
        <v>-713.35</v>
      </c>
      <c r="D51" s="71"/>
      <c r="E51" s="29">
        <v>-8.6666666699999997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-23.5</v>
      </c>
      <c r="L51" s="30">
        <v>-19.5</v>
      </c>
      <c r="M51" s="30">
        <v>-30</v>
      </c>
      <c r="N51" s="30">
        <v>-53</v>
      </c>
      <c r="O51" s="30">
        <v>-70</v>
      </c>
      <c r="P51" s="30">
        <v>-70</v>
      </c>
      <c r="Q51" s="30">
        <v>-62</v>
      </c>
      <c r="R51" s="30">
        <v>-59</v>
      </c>
      <c r="S51" s="30">
        <v>-61</v>
      </c>
      <c r="T51" s="30">
        <v>-51</v>
      </c>
      <c r="U51" s="30">
        <v>-46.333333330000002</v>
      </c>
      <c r="V51" s="30">
        <v>-21</v>
      </c>
      <c r="W51" s="30">
        <v>-28.35</v>
      </c>
      <c r="X51" s="30">
        <v>-30</v>
      </c>
      <c r="Y51" s="30">
        <v>-30</v>
      </c>
      <c r="Z51" s="30">
        <v>-30</v>
      </c>
      <c r="AA51" s="30">
        <v>-20</v>
      </c>
      <c r="AB51" s="31">
        <v>0</v>
      </c>
    </row>
    <row r="52" spans="1:28" ht="15.75" x14ac:dyDescent="0.25">
      <c r="A52" s="23"/>
      <c r="B52" s="32">
        <v>44940</v>
      </c>
      <c r="C52" s="70">
        <f t="shared" si="1"/>
        <v>-112.26666666999999</v>
      </c>
      <c r="D52" s="71"/>
      <c r="E52" s="29">
        <v>-15.6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-16</v>
      </c>
      <c r="M52" s="30">
        <v>0</v>
      </c>
      <c r="N52" s="30">
        <v>-24</v>
      </c>
      <c r="O52" s="30">
        <v>-40</v>
      </c>
      <c r="P52" s="30">
        <v>-16.666666670000001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30">
        <v>0</v>
      </c>
      <c r="X52" s="30">
        <v>0</v>
      </c>
      <c r="Y52" s="30">
        <v>0</v>
      </c>
      <c r="Z52" s="30">
        <v>0</v>
      </c>
      <c r="AA52" s="30">
        <v>0</v>
      </c>
      <c r="AB52" s="31">
        <v>0</v>
      </c>
    </row>
    <row r="53" spans="1:28" ht="15.75" x14ac:dyDescent="0.25">
      <c r="A53" s="23"/>
      <c r="B53" s="32">
        <v>44941</v>
      </c>
      <c r="C53" s="70">
        <f t="shared" si="1"/>
        <v>-100.66666667</v>
      </c>
      <c r="D53" s="71"/>
      <c r="E53" s="29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-40</v>
      </c>
      <c r="M53" s="30">
        <v>-40</v>
      </c>
      <c r="N53" s="30">
        <v>-20.666666670000001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>
        <v>0</v>
      </c>
      <c r="X53" s="30">
        <v>0</v>
      </c>
      <c r="Y53" s="30">
        <v>0</v>
      </c>
      <c r="Z53" s="30">
        <v>0</v>
      </c>
      <c r="AA53" s="30">
        <v>0</v>
      </c>
      <c r="AB53" s="31">
        <v>0</v>
      </c>
    </row>
    <row r="54" spans="1:28" ht="15.75" x14ac:dyDescent="0.25">
      <c r="A54" s="23"/>
      <c r="B54" s="32">
        <v>44942</v>
      </c>
      <c r="C54" s="70">
        <f t="shared" si="1"/>
        <v>-74.333333330000002</v>
      </c>
      <c r="D54" s="71"/>
      <c r="E54" s="29">
        <v>-8</v>
      </c>
      <c r="F54" s="30">
        <v>-7.8</v>
      </c>
      <c r="G54" s="30">
        <v>0</v>
      </c>
      <c r="H54" s="30">
        <v>0</v>
      </c>
      <c r="I54" s="30">
        <v>0</v>
      </c>
      <c r="J54" s="30">
        <v>0</v>
      </c>
      <c r="K54" s="30">
        <v>-9.8666666700000007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-15.33333333</v>
      </c>
      <c r="U54" s="30">
        <v>-33.333333330000002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B54" s="31">
        <v>0</v>
      </c>
    </row>
    <row r="55" spans="1:28" ht="15.75" x14ac:dyDescent="0.25">
      <c r="A55" s="23"/>
      <c r="B55" s="32">
        <v>44943</v>
      </c>
      <c r="C55" s="70">
        <f t="shared" si="1"/>
        <v>-188.76666666999998</v>
      </c>
      <c r="D55" s="71"/>
      <c r="E55" s="29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-25.333333329999999</v>
      </c>
      <c r="M55" s="30">
        <v>-10.66666667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-16.666666670000001</v>
      </c>
      <c r="X55" s="30">
        <v>-40</v>
      </c>
      <c r="Y55" s="30">
        <v>-22</v>
      </c>
      <c r="Z55" s="30">
        <v>-40</v>
      </c>
      <c r="AA55" s="30">
        <v>-20</v>
      </c>
      <c r="AB55" s="31">
        <v>-14.1</v>
      </c>
    </row>
    <row r="56" spans="1:28" ht="15.75" x14ac:dyDescent="0.25">
      <c r="A56" s="23"/>
      <c r="B56" s="32">
        <v>44944</v>
      </c>
      <c r="C56" s="70">
        <f t="shared" si="1"/>
        <v>-1454.13333334</v>
      </c>
      <c r="D56" s="71"/>
      <c r="E56" s="29">
        <v>-12.66666667</v>
      </c>
      <c r="F56" s="30">
        <v>-8.8000000000000007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-40</v>
      </c>
      <c r="M56" s="30">
        <v>-52</v>
      </c>
      <c r="N56" s="30">
        <v>-90</v>
      </c>
      <c r="O56" s="30">
        <v>-102</v>
      </c>
      <c r="P56" s="30">
        <v>-102</v>
      </c>
      <c r="Q56" s="30">
        <v>-96</v>
      </c>
      <c r="R56" s="30">
        <v>-89</v>
      </c>
      <c r="S56" s="30">
        <v>-94</v>
      </c>
      <c r="T56" s="30">
        <v>-117</v>
      </c>
      <c r="U56" s="30">
        <v>-118</v>
      </c>
      <c r="V56" s="30">
        <v>-78</v>
      </c>
      <c r="W56" s="30">
        <v>-72</v>
      </c>
      <c r="X56" s="30">
        <v>-90.666666669999998</v>
      </c>
      <c r="Y56" s="30">
        <v>-100</v>
      </c>
      <c r="Z56" s="30">
        <v>-92</v>
      </c>
      <c r="AA56" s="30">
        <v>-60</v>
      </c>
      <c r="AB56" s="31">
        <v>-40</v>
      </c>
    </row>
    <row r="57" spans="1:28" ht="15.75" x14ac:dyDescent="0.25">
      <c r="A57" s="23"/>
      <c r="B57" s="32">
        <v>44945</v>
      </c>
      <c r="C57" s="70">
        <f t="shared" si="1"/>
        <v>-866.6</v>
      </c>
      <c r="D57" s="71"/>
      <c r="E57" s="29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-40</v>
      </c>
      <c r="N57" s="30">
        <v>-105</v>
      </c>
      <c r="O57" s="30">
        <v>-114</v>
      </c>
      <c r="P57" s="30">
        <v>-106</v>
      </c>
      <c r="Q57" s="30">
        <v>-92</v>
      </c>
      <c r="R57" s="30">
        <v>-80</v>
      </c>
      <c r="S57" s="30">
        <v>-40</v>
      </c>
      <c r="T57" s="30">
        <v>-70.666666669999998</v>
      </c>
      <c r="U57" s="30">
        <v>-40</v>
      </c>
      <c r="V57" s="30">
        <v>-40</v>
      </c>
      <c r="W57" s="30">
        <v>-40</v>
      </c>
      <c r="X57" s="30">
        <v>-55.6</v>
      </c>
      <c r="Y57" s="30">
        <v>0</v>
      </c>
      <c r="Z57" s="30">
        <v>-32</v>
      </c>
      <c r="AA57" s="30">
        <v>0</v>
      </c>
      <c r="AB57" s="31">
        <v>-11.33333333</v>
      </c>
    </row>
    <row r="58" spans="1:28" ht="15.75" x14ac:dyDescent="0.25">
      <c r="A58" s="23"/>
      <c r="B58" s="32">
        <v>44946</v>
      </c>
      <c r="C58" s="70">
        <f t="shared" si="1"/>
        <v>-396.81666666000007</v>
      </c>
      <c r="D58" s="71"/>
      <c r="E58" s="29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-40</v>
      </c>
      <c r="M58" s="30">
        <v>0</v>
      </c>
      <c r="N58" s="30">
        <v>0</v>
      </c>
      <c r="O58" s="30">
        <v>0</v>
      </c>
      <c r="P58" s="30">
        <v>0</v>
      </c>
      <c r="Q58" s="30">
        <v>-46.383333329999999</v>
      </c>
      <c r="R58" s="30">
        <v>-63</v>
      </c>
      <c r="S58" s="30">
        <v>-63</v>
      </c>
      <c r="T58" s="30">
        <v>-70</v>
      </c>
      <c r="U58" s="30">
        <v>-62.1</v>
      </c>
      <c r="V58" s="30">
        <v>-40</v>
      </c>
      <c r="W58" s="30">
        <v>0</v>
      </c>
      <c r="X58" s="30">
        <v>0</v>
      </c>
      <c r="Y58" s="30">
        <v>0</v>
      </c>
      <c r="Z58" s="30">
        <v>0</v>
      </c>
      <c r="AA58" s="30">
        <v>-12.33333333</v>
      </c>
      <c r="AB58" s="31">
        <v>0</v>
      </c>
    </row>
    <row r="59" spans="1:28" ht="15.75" x14ac:dyDescent="0.25">
      <c r="A59" s="23"/>
      <c r="B59" s="32">
        <v>44947</v>
      </c>
      <c r="C59" s="70">
        <f t="shared" si="1"/>
        <v>0</v>
      </c>
      <c r="D59" s="71"/>
      <c r="E59" s="29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0">
        <v>0</v>
      </c>
      <c r="O59" s="30">
        <v>0</v>
      </c>
      <c r="P59" s="30">
        <v>0</v>
      </c>
      <c r="Q59" s="30">
        <v>0</v>
      </c>
      <c r="R59" s="30">
        <v>0</v>
      </c>
      <c r="S59" s="30">
        <v>0</v>
      </c>
      <c r="T59" s="30">
        <v>0</v>
      </c>
      <c r="U59" s="30">
        <v>0</v>
      </c>
      <c r="V59" s="30">
        <v>0</v>
      </c>
      <c r="W59" s="30">
        <v>0</v>
      </c>
      <c r="X59" s="30">
        <v>0</v>
      </c>
      <c r="Y59" s="30">
        <v>0</v>
      </c>
      <c r="Z59" s="30">
        <v>0</v>
      </c>
      <c r="AA59" s="30">
        <v>0</v>
      </c>
      <c r="AB59" s="31">
        <v>0</v>
      </c>
    </row>
    <row r="60" spans="1:28" ht="15.75" x14ac:dyDescent="0.25">
      <c r="A60" s="23"/>
      <c r="B60" s="32">
        <v>44948</v>
      </c>
      <c r="C60" s="70">
        <f t="shared" si="1"/>
        <v>0</v>
      </c>
      <c r="D60" s="71"/>
      <c r="E60" s="29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1">
        <v>0</v>
      </c>
    </row>
    <row r="61" spans="1:28" ht="15.75" x14ac:dyDescent="0.25">
      <c r="A61" s="23"/>
      <c r="B61" s="32">
        <v>44949</v>
      </c>
      <c r="C61" s="70">
        <f t="shared" si="1"/>
        <v>-106.33333333</v>
      </c>
      <c r="D61" s="71"/>
      <c r="E61" s="29">
        <v>-41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-25.333333329999999</v>
      </c>
      <c r="U61" s="30">
        <v>-40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1">
        <v>0</v>
      </c>
    </row>
    <row r="62" spans="1:28" ht="15.75" x14ac:dyDescent="0.25">
      <c r="A62" s="23"/>
      <c r="B62" s="32">
        <v>44950</v>
      </c>
      <c r="C62" s="70">
        <f t="shared" si="1"/>
        <v>-29.333333329999999</v>
      </c>
      <c r="D62" s="71"/>
      <c r="E62" s="29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-29.333333329999999</v>
      </c>
      <c r="U62" s="30">
        <v>0</v>
      </c>
      <c r="V62" s="30">
        <v>0</v>
      </c>
      <c r="W62" s="30">
        <v>0</v>
      </c>
      <c r="X62" s="30">
        <v>0</v>
      </c>
      <c r="Y62" s="30">
        <v>0</v>
      </c>
      <c r="Z62" s="30">
        <v>0</v>
      </c>
      <c r="AA62" s="30">
        <v>0</v>
      </c>
      <c r="AB62" s="31">
        <v>0</v>
      </c>
    </row>
    <row r="63" spans="1:28" ht="15.75" x14ac:dyDescent="0.25">
      <c r="A63" s="23"/>
      <c r="B63" s="32">
        <v>44951</v>
      </c>
      <c r="C63" s="70">
        <f t="shared" si="1"/>
        <v>0</v>
      </c>
      <c r="D63" s="71"/>
      <c r="E63" s="29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1">
        <v>0</v>
      </c>
    </row>
    <row r="64" spans="1:28" ht="15.75" x14ac:dyDescent="0.25">
      <c r="A64" s="23"/>
      <c r="B64" s="32">
        <v>44952</v>
      </c>
      <c r="C64" s="70">
        <f t="shared" si="1"/>
        <v>0</v>
      </c>
      <c r="D64" s="71"/>
      <c r="E64" s="29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1">
        <v>0</v>
      </c>
    </row>
    <row r="65" spans="1:28" ht="15.75" x14ac:dyDescent="0.25">
      <c r="A65" s="23"/>
      <c r="B65" s="32">
        <v>44953</v>
      </c>
      <c r="C65" s="70">
        <f t="shared" si="1"/>
        <v>-24.3</v>
      </c>
      <c r="D65" s="71"/>
      <c r="E65" s="29">
        <v>0</v>
      </c>
      <c r="F65" s="30">
        <v>0</v>
      </c>
      <c r="G65" s="30">
        <v>0</v>
      </c>
      <c r="H65" s="30">
        <v>0</v>
      </c>
      <c r="I65" s="30">
        <v>0</v>
      </c>
      <c r="J65" s="30">
        <v>-15.3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1">
        <v>-9</v>
      </c>
    </row>
    <row r="66" spans="1:28" ht="15.75" x14ac:dyDescent="0.25">
      <c r="A66" s="23"/>
      <c r="B66" s="32">
        <v>44954</v>
      </c>
      <c r="C66" s="70">
        <f t="shared" si="1"/>
        <v>-471.76666666</v>
      </c>
      <c r="D66" s="71"/>
      <c r="E66" s="29">
        <v>-10</v>
      </c>
      <c r="F66" s="30">
        <v>-35.766666669999999</v>
      </c>
      <c r="G66" s="30">
        <v>-54</v>
      </c>
      <c r="H66" s="30">
        <v>-39</v>
      </c>
      <c r="I66" s="30">
        <v>-23</v>
      </c>
      <c r="J66" s="30">
        <v>-19.633333329999999</v>
      </c>
      <c r="K66" s="30">
        <v>-62</v>
      </c>
      <c r="L66" s="30">
        <v>-62</v>
      </c>
      <c r="M66" s="30">
        <v>-23.4</v>
      </c>
      <c r="N66" s="30">
        <v>0</v>
      </c>
      <c r="O66" s="30">
        <v>0</v>
      </c>
      <c r="P66" s="30">
        <v>0</v>
      </c>
      <c r="Q66" s="30">
        <v>0</v>
      </c>
      <c r="R66" s="30">
        <v>-19.333333329999999</v>
      </c>
      <c r="S66" s="30">
        <v>-14</v>
      </c>
      <c r="T66" s="30">
        <v>-25.333333329999999</v>
      </c>
      <c r="U66" s="30">
        <v>0</v>
      </c>
      <c r="V66" s="30">
        <v>0</v>
      </c>
      <c r="W66" s="30">
        <v>0</v>
      </c>
      <c r="X66" s="30">
        <v>0</v>
      </c>
      <c r="Y66" s="30">
        <v>0</v>
      </c>
      <c r="Z66" s="30">
        <v>0</v>
      </c>
      <c r="AA66" s="30">
        <v>-30.3</v>
      </c>
      <c r="AB66" s="31">
        <v>-54</v>
      </c>
    </row>
    <row r="67" spans="1:28" ht="15.75" x14ac:dyDescent="0.25">
      <c r="A67" s="23"/>
      <c r="B67" s="32">
        <v>44955</v>
      </c>
      <c r="C67" s="70">
        <f t="shared" si="1"/>
        <v>-405.21666667</v>
      </c>
      <c r="D67" s="71"/>
      <c r="E67" s="29">
        <v>-51.966666670000002</v>
      </c>
      <c r="F67" s="30">
        <v>-64.716666669999995</v>
      </c>
      <c r="G67" s="30">
        <v>-41</v>
      </c>
      <c r="H67" s="30">
        <v>0</v>
      </c>
      <c r="I67" s="30">
        <v>0</v>
      </c>
      <c r="J67" s="30">
        <v>0</v>
      </c>
      <c r="K67" s="30">
        <v>0</v>
      </c>
      <c r="L67" s="30">
        <v>-45</v>
      </c>
      <c r="M67" s="30">
        <v>-81.933333329999996</v>
      </c>
      <c r="N67" s="30">
        <v>-54</v>
      </c>
      <c r="O67" s="30">
        <v>-54</v>
      </c>
      <c r="P67" s="30">
        <v>-12.6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30">
        <v>0</v>
      </c>
      <c r="X67" s="30">
        <v>0</v>
      </c>
      <c r="Y67" s="30">
        <v>0</v>
      </c>
      <c r="Z67" s="30">
        <v>0</v>
      </c>
      <c r="AA67" s="30">
        <v>0</v>
      </c>
      <c r="AB67" s="31">
        <v>0</v>
      </c>
    </row>
    <row r="68" spans="1:28" ht="15.75" x14ac:dyDescent="0.25">
      <c r="A68" s="23"/>
      <c r="B68" s="32">
        <v>44956</v>
      </c>
      <c r="C68" s="70">
        <f t="shared" si="1"/>
        <v>-451.93333333999993</v>
      </c>
      <c r="D68" s="71"/>
      <c r="E68" s="29">
        <v>-20.666666670000001</v>
      </c>
      <c r="F68" s="30">
        <v>-49.166666669999998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-18</v>
      </c>
      <c r="S68" s="30">
        <v>-40</v>
      </c>
      <c r="T68" s="30">
        <v>-40</v>
      </c>
      <c r="U68" s="30">
        <v>-40</v>
      </c>
      <c r="V68" s="30">
        <v>-58</v>
      </c>
      <c r="W68" s="30">
        <v>-58</v>
      </c>
      <c r="X68" s="30">
        <v>-58</v>
      </c>
      <c r="Y68" s="30">
        <v>-20</v>
      </c>
      <c r="Z68" s="30">
        <v>-25.5</v>
      </c>
      <c r="AA68" s="30">
        <v>-17.399999999999999</v>
      </c>
      <c r="AB68" s="31">
        <v>-7.2</v>
      </c>
    </row>
    <row r="69" spans="1:28" ht="16.5" thickTop="1" x14ac:dyDescent="0.25">
      <c r="A69" s="23"/>
      <c r="B69" s="33">
        <v>44957</v>
      </c>
      <c r="C69" s="72">
        <f t="shared" si="1"/>
        <v>-117.2</v>
      </c>
      <c r="D69" s="73"/>
      <c r="E69" s="29">
        <v>-5.2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-23.333333329999999</v>
      </c>
      <c r="U69" s="30">
        <v>-40</v>
      </c>
      <c r="V69" s="30">
        <v>-40</v>
      </c>
      <c r="W69" s="30">
        <v>-8.6666666699999997</v>
      </c>
      <c r="X69" s="30">
        <v>0</v>
      </c>
      <c r="Y69" s="30">
        <v>0</v>
      </c>
      <c r="Z69" s="30">
        <v>0</v>
      </c>
      <c r="AA69" s="30">
        <v>0</v>
      </c>
      <c r="AB69" s="31">
        <v>0</v>
      </c>
    </row>
    <row r="70" spans="1:28" x14ac:dyDescent="0.25">
      <c r="A70" s="23"/>
      <c r="B70" s="23"/>
      <c r="C70" s="84">
        <f>SUM(C39:D69)</f>
        <v>-11017.716666659999</v>
      </c>
      <c r="D70" s="8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18.75" x14ac:dyDescent="0.25">
      <c r="A72" s="23"/>
      <c r="B72" s="80" t="s">
        <v>0</v>
      </c>
      <c r="C72" s="74" t="s">
        <v>36</v>
      </c>
      <c r="D72" s="75"/>
      <c r="E72" s="78" t="s">
        <v>42</v>
      </c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1:28" ht="16.5" thickTop="1" thickBot="1" x14ac:dyDescent="0.3">
      <c r="A73" s="23"/>
      <c r="B73" s="81"/>
      <c r="C73" s="76"/>
      <c r="D73" s="77"/>
      <c r="E73" s="24" t="s">
        <v>3</v>
      </c>
      <c r="F73" s="25" t="s">
        <v>4</v>
      </c>
      <c r="G73" s="25" t="s">
        <v>5</v>
      </c>
      <c r="H73" s="25" t="s">
        <v>6</v>
      </c>
      <c r="I73" s="25" t="s">
        <v>7</v>
      </c>
      <c r="J73" s="25" t="s">
        <v>8</v>
      </c>
      <c r="K73" s="25" t="s">
        <v>9</v>
      </c>
      <c r="L73" s="25" t="s">
        <v>10</v>
      </c>
      <c r="M73" s="25" t="s">
        <v>11</v>
      </c>
      <c r="N73" s="25" t="s">
        <v>12</v>
      </c>
      <c r="O73" s="25" t="s">
        <v>13</v>
      </c>
      <c r="P73" s="25" t="s">
        <v>14</v>
      </c>
      <c r="Q73" s="25" t="s">
        <v>15</v>
      </c>
      <c r="R73" s="25" t="s">
        <v>16</v>
      </c>
      <c r="S73" s="26" t="s">
        <v>17</v>
      </c>
      <c r="T73" s="25" t="s">
        <v>18</v>
      </c>
      <c r="U73" s="25" t="s">
        <v>19</v>
      </c>
      <c r="V73" s="25" t="s">
        <v>20</v>
      </c>
      <c r="W73" s="25" t="s">
        <v>21</v>
      </c>
      <c r="X73" s="25" t="s">
        <v>22</v>
      </c>
      <c r="Y73" s="25" t="s">
        <v>23</v>
      </c>
      <c r="Z73" s="25" t="s">
        <v>24</v>
      </c>
      <c r="AA73" s="25" t="s">
        <v>25</v>
      </c>
      <c r="AB73" s="27" t="s">
        <v>26</v>
      </c>
    </row>
    <row r="74" spans="1:28" ht="15.75" x14ac:dyDescent="0.25">
      <c r="A74" s="23"/>
      <c r="B74" s="28">
        <v>44927</v>
      </c>
      <c r="C74" s="35">
        <f t="shared" ref="C74:C104" si="2">SUMIF(E74:AB74,"&gt;0")</f>
        <v>896.68333332999998</v>
      </c>
      <c r="D74" s="36">
        <f t="shared" ref="D74:D104" si="3">SUMIF(E74:AB74,"&lt;0")</f>
        <v>0</v>
      </c>
      <c r="E74" s="37">
        <f>E4+E39</f>
        <v>0</v>
      </c>
      <c r="F74" s="45">
        <f t="shared" ref="F74:AB74" si="4">F4+F39</f>
        <v>0</v>
      </c>
      <c r="G74" s="45">
        <f t="shared" si="4"/>
        <v>0</v>
      </c>
      <c r="H74" s="45">
        <f t="shared" si="4"/>
        <v>0</v>
      </c>
      <c r="I74" s="45">
        <f t="shared" si="4"/>
        <v>0</v>
      </c>
      <c r="J74" s="45">
        <f t="shared" si="4"/>
        <v>0</v>
      </c>
      <c r="K74" s="45">
        <f t="shared" si="4"/>
        <v>0</v>
      </c>
      <c r="L74" s="45">
        <f t="shared" si="4"/>
        <v>30.666666670000001</v>
      </c>
      <c r="M74" s="45">
        <f t="shared" si="4"/>
        <v>42.333333330000002</v>
      </c>
      <c r="N74" s="45">
        <f t="shared" si="4"/>
        <v>50</v>
      </c>
      <c r="O74" s="45">
        <f t="shared" si="4"/>
        <v>46.683333330000004</v>
      </c>
      <c r="P74" s="45">
        <f t="shared" si="4"/>
        <v>60</v>
      </c>
      <c r="Q74" s="45">
        <f t="shared" si="4"/>
        <v>60</v>
      </c>
      <c r="R74" s="46">
        <f t="shared" si="4"/>
        <v>60</v>
      </c>
      <c r="S74" s="47">
        <f t="shared" si="4"/>
        <v>60</v>
      </c>
      <c r="T74" s="30">
        <f t="shared" si="4"/>
        <v>73</v>
      </c>
      <c r="U74" s="30">
        <f t="shared" si="4"/>
        <v>60</v>
      </c>
      <c r="V74" s="30">
        <f t="shared" si="4"/>
        <v>48</v>
      </c>
      <c r="W74" s="30">
        <f t="shared" si="4"/>
        <v>54</v>
      </c>
      <c r="X74" s="30">
        <f t="shared" si="4"/>
        <v>53</v>
      </c>
      <c r="Y74" s="30">
        <f t="shared" si="4"/>
        <v>53</v>
      </c>
      <c r="Z74" s="30">
        <f t="shared" si="4"/>
        <v>53</v>
      </c>
      <c r="AA74" s="30">
        <f t="shared" si="4"/>
        <v>53</v>
      </c>
      <c r="AB74" s="31">
        <f t="shared" si="4"/>
        <v>40</v>
      </c>
    </row>
    <row r="75" spans="1:28" ht="15.75" x14ac:dyDescent="0.25">
      <c r="A75" s="23"/>
      <c r="B75" s="32">
        <v>44928</v>
      </c>
      <c r="C75" s="35">
        <f t="shared" si="2"/>
        <v>1116.2</v>
      </c>
      <c r="D75" s="36">
        <f t="shared" si="3"/>
        <v>0</v>
      </c>
      <c r="E75" s="48">
        <f t="shared" ref="E75:AB85" si="5">E5+E40</f>
        <v>40</v>
      </c>
      <c r="F75" s="30">
        <f t="shared" si="5"/>
        <v>60</v>
      </c>
      <c r="G75" s="30">
        <f t="shared" si="5"/>
        <v>65</v>
      </c>
      <c r="H75" s="30">
        <f t="shared" si="5"/>
        <v>40</v>
      </c>
      <c r="I75" s="30">
        <f t="shared" si="5"/>
        <v>9</v>
      </c>
      <c r="J75" s="30">
        <f t="shared" si="5"/>
        <v>25</v>
      </c>
      <c r="K75" s="30">
        <f t="shared" si="5"/>
        <v>40</v>
      </c>
      <c r="L75" s="30">
        <f t="shared" si="5"/>
        <v>0</v>
      </c>
      <c r="M75" s="30">
        <f t="shared" si="5"/>
        <v>20</v>
      </c>
      <c r="N75" s="30">
        <f t="shared" si="5"/>
        <v>26</v>
      </c>
      <c r="O75" s="30">
        <f t="shared" si="5"/>
        <v>51.333333330000002</v>
      </c>
      <c r="P75" s="30">
        <f t="shared" si="5"/>
        <v>60</v>
      </c>
      <c r="Q75" s="30">
        <f t="shared" si="5"/>
        <v>65</v>
      </c>
      <c r="R75" s="30">
        <f t="shared" si="5"/>
        <v>60</v>
      </c>
      <c r="S75" s="30">
        <f t="shared" si="5"/>
        <v>60</v>
      </c>
      <c r="T75" s="30">
        <f t="shared" si="5"/>
        <v>53.866666670000001</v>
      </c>
      <c r="U75" s="30">
        <f t="shared" si="5"/>
        <v>40.333333330000002</v>
      </c>
      <c r="V75" s="30">
        <f t="shared" si="5"/>
        <v>60</v>
      </c>
      <c r="W75" s="30">
        <f t="shared" si="5"/>
        <v>60</v>
      </c>
      <c r="X75" s="30">
        <f t="shared" si="5"/>
        <v>70</v>
      </c>
      <c r="Y75" s="30">
        <f t="shared" si="5"/>
        <v>60</v>
      </c>
      <c r="Z75" s="30">
        <f t="shared" si="5"/>
        <v>60</v>
      </c>
      <c r="AA75" s="30">
        <f t="shared" si="5"/>
        <v>28.666666670000001</v>
      </c>
      <c r="AB75" s="31">
        <f t="shared" si="5"/>
        <v>62</v>
      </c>
    </row>
    <row r="76" spans="1:28" ht="15.75" x14ac:dyDescent="0.25">
      <c r="A76" s="23"/>
      <c r="B76" s="32">
        <v>44929</v>
      </c>
      <c r="C76" s="35">
        <f t="shared" si="2"/>
        <v>830.36666666999997</v>
      </c>
      <c r="D76" s="36">
        <f t="shared" si="3"/>
        <v>0</v>
      </c>
      <c r="E76" s="48">
        <f t="shared" si="5"/>
        <v>20</v>
      </c>
      <c r="F76" s="30">
        <f t="shared" si="5"/>
        <v>40</v>
      </c>
      <c r="G76" s="30">
        <f t="shared" si="5"/>
        <v>55.666666669999998</v>
      </c>
      <c r="H76" s="30">
        <f t="shared" si="5"/>
        <v>40</v>
      </c>
      <c r="I76" s="30">
        <f t="shared" si="5"/>
        <v>40</v>
      </c>
      <c r="J76" s="30">
        <f t="shared" si="5"/>
        <v>40</v>
      </c>
      <c r="K76" s="30">
        <f t="shared" si="5"/>
        <v>20</v>
      </c>
      <c r="L76" s="30">
        <f t="shared" si="5"/>
        <v>28.333333329999999</v>
      </c>
      <c r="M76" s="30">
        <f t="shared" si="5"/>
        <v>40</v>
      </c>
      <c r="N76" s="30">
        <f t="shared" si="5"/>
        <v>37.366666670000001</v>
      </c>
      <c r="O76" s="30">
        <f t="shared" si="5"/>
        <v>47</v>
      </c>
      <c r="P76" s="30">
        <f t="shared" si="5"/>
        <v>40</v>
      </c>
      <c r="Q76" s="30">
        <f t="shared" si="5"/>
        <v>40</v>
      </c>
      <c r="R76" s="30">
        <f t="shared" si="5"/>
        <v>58</v>
      </c>
      <c r="S76" s="30">
        <f t="shared" si="5"/>
        <v>40</v>
      </c>
      <c r="T76" s="30">
        <f t="shared" si="5"/>
        <v>34</v>
      </c>
      <c r="U76" s="30">
        <f t="shared" si="5"/>
        <v>14</v>
      </c>
      <c r="V76" s="30">
        <f t="shared" si="5"/>
        <v>20</v>
      </c>
      <c r="W76" s="30">
        <f t="shared" si="5"/>
        <v>20</v>
      </c>
      <c r="X76" s="30">
        <f t="shared" si="5"/>
        <v>14</v>
      </c>
      <c r="Y76" s="30">
        <f t="shared" si="5"/>
        <v>60</v>
      </c>
      <c r="Z76" s="30">
        <f t="shared" si="5"/>
        <v>60</v>
      </c>
      <c r="AA76" s="30">
        <f t="shared" si="5"/>
        <v>0</v>
      </c>
      <c r="AB76" s="31">
        <f t="shared" si="5"/>
        <v>22</v>
      </c>
    </row>
    <row r="77" spans="1:28" ht="15.75" x14ac:dyDescent="0.25">
      <c r="A77" s="23"/>
      <c r="B77" s="32">
        <v>44930</v>
      </c>
      <c r="C77" s="35">
        <f t="shared" si="2"/>
        <v>263.38333333000003</v>
      </c>
      <c r="D77" s="36">
        <f t="shared" si="3"/>
        <v>-168.81666667000002</v>
      </c>
      <c r="E77" s="48">
        <f t="shared" si="5"/>
        <v>40</v>
      </c>
      <c r="F77" s="30">
        <f t="shared" si="5"/>
        <v>57</v>
      </c>
      <c r="G77" s="30">
        <f t="shared" si="5"/>
        <v>19</v>
      </c>
      <c r="H77" s="30">
        <f t="shared" si="5"/>
        <v>22</v>
      </c>
      <c r="I77" s="30">
        <f t="shared" si="5"/>
        <v>0</v>
      </c>
      <c r="J77" s="30">
        <f t="shared" si="5"/>
        <v>37.5</v>
      </c>
      <c r="K77" s="30">
        <f t="shared" si="5"/>
        <v>-7.5</v>
      </c>
      <c r="L77" s="30">
        <f t="shared" si="5"/>
        <v>0</v>
      </c>
      <c r="M77" s="30">
        <f t="shared" si="5"/>
        <v>8.8833333299999993</v>
      </c>
      <c r="N77" s="30">
        <f t="shared" si="5"/>
        <v>1</v>
      </c>
      <c r="O77" s="30">
        <f t="shared" si="5"/>
        <v>1</v>
      </c>
      <c r="P77" s="30">
        <f t="shared" si="5"/>
        <v>21</v>
      </c>
      <c r="Q77" s="30">
        <f t="shared" si="5"/>
        <v>21</v>
      </c>
      <c r="R77" s="30">
        <f t="shared" si="5"/>
        <v>21</v>
      </c>
      <c r="S77" s="30">
        <f t="shared" si="5"/>
        <v>-49.666666669999998</v>
      </c>
      <c r="T77" s="30">
        <f t="shared" si="5"/>
        <v>-61</v>
      </c>
      <c r="U77" s="30">
        <f t="shared" si="5"/>
        <v>-20.100000000000001</v>
      </c>
      <c r="V77" s="30">
        <f t="shared" si="5"/>
        <v>5</v>
      </c>
      <c r="W77" s="30">
        <f t="shared" si="5"/>
        <v>5</v>
      </c>
      <c r="X77" s="30">
        <f t="shared" si="5"/>
        <v>3</v>
      </c>
      <c r="Y77" s="30">
        <f t="shared" si="5"/>
        <v>-1.55</v>
      </c>
      <c r="Z77" s="30">
        <f t="shared" si="5"/>
        <v>-29</v>
      </c>
      <c r="AA77" s="30">
        <f t="shared" si="5"/>
        <v>1</v>
      </c>
      <c r="AB77" s="31">
        <f t="shared" si="5"/>
        <v>0</v>
      </c>
    </row>
    <row r="78" spans="1:28" ht="15.75" x14ac:dyDescent="0.25">
      <c r="A78" s="23"/>
      <c r="B78" s="32">
        <v>44931</v>
      </c>
      <c r="C78" s="35">
        <f t="shared" si="2"/>
        <v>0</v>
      </c>
      <c r="D78" s="36">
        <f t="shared" si="3"/>
        <v>-1254.05</v>
      </c>
      <c r="E78" s="48">
        <f t="shared" si="5"/>
        <v>-30.05</v>
      </c>
      <c r="F78" s="30">
        <f t="shared" si="5"/>
        <v>-55.6</v>
      </c>
      <c r="G78" s="30">
        <f t="shared" si="5"/>
        <v>-49.9</v>
      </c>
      <c r="H78" s="30">
        <f t="shared" si="5"/>
        <v>-37</v>
      </c>
      <c r="I78" s="49">
        <f t="shared" si="5"/>
        <v>-30</v>
      </c>
      <c r="J78" s="30">
        <f t="shared" si="5"/>
        <v>-46</v>
      </c>
      <c r="K78" s="30">
        <f t="shared" si="5"/>
        <v>-62</v>
      </c>
      <c r="L78" s="30">
        <f t="shared" si="5"/>
        <v>-72</v>
      </c>
      <c r="M78" s="30">
        <f t="shared" si="5"/>
        <v>-50</v>
      </c>
      <c r="N78" s="30">
        <f t="shared" si="5"/>
        <v>-50</v>
      </c>
      <c r="O78" s="30">
        <f t="shared" si="5"/>
        <v>-40</v>
      </c>
      <c r="P78" s="30">
        <f t="shared" si="5"/>
        <v>-68</v>
      </c>
      <c r="Q78" s="30">
        <f t="shared" si="5"/>
        <v>-68</v>
      </c>
      <c r="R78" s="30">
        <f t="shared" si="5"/>
        <v>-68</v>
      </c>
      <c r="S78" s="30">
        <f t="shared" si="5"/>
        <v>-68</v>
      </c>
      <c r="T78" s="30">
        <f t="shared" si="5"/>
        <v>-88</v>
      </c>
      <c r="U78" s="30">
        <f t="shared" si="5"/>
        <v>-82</v>
      </c>
      <c r="V78" s="30">
        <f t="shared" si="5"/>
        <v>-74.333333330000002</v>
      </c>
      <c r="W78" s="30">
        <f t="shared" si="5"/>
        <v>-69.5</v>
      </c>
      <c r="X78" s="30">
        <f t="shared" si="5"/>
        <v>-61</v>
      </c>
      <c r="Y78" s="30">
        <f t="shared" si="5"/>
        <v>-34.666666669999998</v>
      </c>
      <c r="Z78" s="30">
        <f t="shared" si="5"/>
        <v>-50</v>
      </c>
      <c r="AA78" s="30">
        <f t="shared" si="5"/>
        <v>0</v>
      </c>
      <c r="AB78" s="31">
        <f t="shared" si="5"/>
        <v>0</v>
      </c>
    </row>
    <row r="79" spans="1:28" ht="15.75" x14ac:dyDescent="0.25">
      <c r="A79" s="23"/>
      <c r="B79" s="32">
        <v>44932</v>
      </c>
      <c r="C79" s="35">
        <f t="shared" si="2"/>
        <v>157.76666667000001</v>
      </c>
      <c r="D79" s="36">
        <f t="shared" si="3"/>
        <v>-395.29999999</v>
      </c>
      <c r="E79" s="48">
        <f t="shared" si="5"/>
        <v>0</v>
      </c>
      <c r="F79" s="30">
        <f t="shared" si="5"/>
        <v>0</v>
      </c>
      <c r="G79" s="30">
        <f t="shared" si="5"/>
        <v>-25.333333329999999</v>
      </c>
      <c r="H79" s="30">
        <f t="shared" si="5"/>
        <v>-64.833333330000002</v>
      </c>
      <c r="I79" s="30">
        <f t="shared" si="5"/>
        <v>-83</v>
      </c>
      <c r="J79" s="30">
        <f t="shared" si="5"/>
        <v>-83</v>
      </c>
      <c r="K79" s="30">
        <f t="shared" si="5"/>
        <v>-41.233333330000001</v>
      </c>
      <c r="L79" s="30">
        <f t="shared" si="5"/>
        <v>-46.133333329999999</v>
      </c>
      <c r="M79" s="30">
        <f t="shared" si="5"/>
        <v>-51.766666669999999</v>
      </c>
      <c r="N79" s="30">
        <f t="shared" si="5"/>
        <v>0</v>
      </c>
      <c r="O79" s="30">
        <f t="shared" si="5"/>
        <v>0</v>
      </c>
      <c r="P79" s="30">
        <f t="shared" si="5"/>
        <v>0.76666666999999999</v>
      </c>
      <c r="Q79" s="30">
        <f t="shared" si="5"/>
        <v>1</v>
      </c>
      <c r="R79" s="30">
        <f t="shared" si="5"/>
        <v>1</v>
      </c>
      <c r="S79" s="30">
        <f t="shared" si="5"/>
        <v>1</v>
      </c>
      <c r="T79" s="30">
        <f t="shared" si="5"/>
        <v>1</v>
      </c>
      <c r="U79" s="30">
        <f t="shared" si="5"/>
        <v>11</v>
      </c>
      <c r="V79" s="30">
        <f t="shared" si="5"/>
        <v>4</v>
      </c>
      <c r="W79" s="30">
        <f t="shared" si="5"/>
        <v>4</v>
      </c>
      <c r="X79" s="30">
        <f t="shared" si="5"/>
        <v>11</v>
      </c>
      <c r="Y79" s="30">
        <f t="shared" si="5"/>
        <v>53</v>
      </c>
      <c r="Z79" s="30">
        <f t="shared" si="5"/>
        <v>63</v>
      </c>
      <c r="AA79" s="30">
        <f t="shared" si="5"/>
        <v>4</v>
      </c>
      <c r="AB79" s="31">
        <f t="shared" si="5"/>
        <v>3</v>
      </c>
    </row>
    <row r="80" spans="1:28" ht="15.75" x14ac:dyDescent="0.25">
      <c r="A80" s="23"/>
      <c r="B80" s="32">
        <v>44933</v>
      </c>
      <c r="C80" s="35">
        <f t="shared" si="2"/>
        <v>436.43333333000004</v>
      </c>
      <c r="D80" s="36">
        <f t="shared" si="3"/>
        <v>-849.6</v>
      </c>
      <c r="E80" s="48">
        <f t="shared" si="5"/>
        <v>0</v>
      </c>
      <c r="F80" s="30">
        <f t="shared" si="5"/>
        <v>56.333333330000002</v>
      </c>
      <c r="G80" s="30">
        <f t="shared" si="5"/>
        <v>56.1</v>
      </c>
      <c r="H80" s="30">
        <f t="shared" si="5"/>
        <v>60</v>
      </c>
      <c r="I80" s="30">
        <f t="shared" si="5"/>
        <v>32.666666669999998</v>
      </c>
      <c r="J80" s="30">
        <f t="shared" si="5"/>
        <v>20</v>
      </c>
      <c r="K80" s="30">
        <f t="shared" si="5"/>
        <v>40.333333330000002</v>
      </c>
      <c r="L80" s="30">
        <f t="shared" si="5"/>
        <v>94</v>
      </c>
      <c r="M80" s="30">
        <f t="shared" si="5"/>
        <v>60</v>
      </c>
      <c r="N80" s="30">
        <f t="shared" si="5"/>
        <v>16</v>
      </c>
      <c r="O80" s="30">
        <f t="shared" si="5"/>
        <v>1</v>
      </c>
      <c r="P80" s="30">
        <f t="shared" si="5"/>
        <v>-7.5</v>
      </c>
      <c r="Q80" s="30">
        <f t="shared" si="5"/>
        <v>-60</v>
      </c>
      <c r="R80" s="30">
        <f t="shared" si="5"/>
        <v>-96.333333330000002</v>
      </c>
      <c r="S80" s="30">
        <f t="shared" si="5"/>
        <v>-92</v>
      </c>
      <c r="T80" s="30">
        <f t="shared" si="5"/>
        <v>-92</v>
      </c>
      <c r="U80" s="30">
        <f t="shared" si="5"/>
        <v>-117</v>
      </c>
      <c r="V80" s="30">
        <f t="shared" si="5"/>
        <v>-94</v>
      </c>
      <c r="W80" s="30">
        <f t="shared" si="5"/>
        <v>-71</v>
      </c>
      <c r="X80" s="30">
        <f t="shared" si="5"/>
        <v>-64</v>
      </c>
      <c r="Y80" s="30">
        <f t="shared" si="5"/>
        <v>-62</v>
      </c>
      <c r="Z80" s="30">
        <f t="shared" si="5"/>
        <v>-56.1</v>
      </c>
      <c r="AA80" s="30">
        <f t="shared" si="5"/>
        <v>-37.666666669999998</v>
      </c>
      <c r="AB80" s="31">
        <f t="shared" si="5"/>
        <v>0</v>
      </c>
    </row>
    <row r="81" spans="1:28" ht="15.75" x14ac:dyDescent="0.25">
      <c r="A81" s="23"/>
      <c r="B81" s="32">
        <v>44934</v>
      </c>
      <c r="C81" s="35">
        <f t="shared" si="2"/>
        <v>2.4500000000000002</v>
      </c>
      <c r="D81" s="36">
        <f t="shared" si="3"/>
        <v>-879.26666665999994</v>
      </c>
      <c r="E81" s="48">
        <f t="shared" si="5"/>
        <v>-11.4</v>
      </c>
      <c r="F81" s="30">
        <f t="shared" si="5"/>
        <v>-39.333333330000002</v>
      </c>
      <c r="G81" s="30">
        <f t="shared" si="5"/>
        <v>-47.6</v>
      </c>
      <c r="H81" s="30">
        <f t="shared" si="5"/>
        <v>-22</v>
      </c>
      <c r="I81" s="30">
        <f t="shared" si="5"/>
        <v>-15</v>
      </c>
      <c r="J81" s="30">
        <f t="shared" si="5"/>
        <v>-19</v>
      </c>
      <c r="K81" s="30">
        <f t="shared" si="5"/>
        <v>-15</v>
      </c>
      <c r="L81" s="30">
        <f t="shared" si="5"/>
        <v>-30</v>
      </c>
      <c r="M81" s="30">
        <f t="shared" si="5"/>
        <v>-7.3333333300000003</v>
      </c>
      <c r="N81" s="30">
        <f t="shared" si="5"/>
        <v>-45.9</v>
      </c>
      <c r="O81" s="30">
        <f t="shared" si="5"/>
        <v>-66</v>
      </c>
      <c r="P81" s="30">
        <f t="shared" si="5"/>
        <v>-86.8</v>
      </c>
      <c r="Q81" s="30">
        <f t="shared" si="5"/>
        <v>-118</v>
      </c>
      <c r="R81" s="30">
        <f t="shared" si="5"/>
        <v>-86</v>
      </c>
      <c r="S81" s="30">
        <f t="shared" si="5"/>
        <v>-88</v>
      </c>
      <c r="T81" s="30">
        <f t="shared" si="5"/>
        <v>-106</v>
      </c>
      <c r="U81" s="30">
        <f t="shared" si="5"/>
        <v>-63.9</v>
      </c>
      <c r="V81" s="30">
        <f t="shared" si="5"/>
        <v>-12</v>
      </c>
      <c r="W81" s="30">
        <f t="shared" si="5"/>
        <v>0</v>
      </c>
      <c r="X81" s="30">
        <f t="shared" si="5"/>
        <v>0</v>
      </c>
      <c r="Y81" s="30">
        <f t="shared" si="5"/>
        <v>0.45</v>
      </c>
      <c r="Z81" s="30">
        <f t="shared" si="5"/>
        <v>1</v>
      </c>
      <c r="AA81" s="30">
        <f t="shared" si="5"/>
        <v>1</v>
      </c>
      <c r="AB81" s="31">
        <f t="shared" si="5"/>
        <v>0</v>
      </c>
    </row>
    <row r="82" spans="1:28" ht="15.75" x14ac:dyDescent="0.25">
      <c r="A82" s="23"/>
      <c r="B82" s="32">
        <v>44935</v>
      </c>
      <c r="C82" s="35">
        <f t="shared" si="2"/>
        <v>43.900000000000006</v>
      </c>
      <c r="D82" s="36">
        <f t="shared" si="3"/>
        <v>-40.966666660000001</v>
      </c>
      <c r="E82" s="48">
        <f t="shared" si="5"/>
        <v>0</v>
      </c>
      <c r="F82" s="30">
        <f t="shared" si="5"/>
        <v>5.6</v>
      </c>
      <c r="G82" s="30">
        <f t="shared" si="5"/>
        <v>0</v>
      </c>
      <c r="H82" s="30">
        <f t="shared" si="5"/>
        <v>0</v>
      </c>
      <c r="I82" s="30">
        <f t="shared" si="5"/>
        <v>0</v>
      </c>
      <c r="J82" s="30">
        <f t="shared" si="5"/>
        <v>-9.6333333299999993</v>
      </c>
      <c r="K82" s="30">
        <f t="shared" si="5"/>
        <v>-31.333333329999999</v>
      </c>
      <c r="L82" s="30">
        <f t="shared" si="5"/>
        <v>0</v>
      </c>
      <c r="M82" s="30">
        <f t="shared" si="5"/>
        <v>0</v>
      </c>
      <c r="N82" s="30">
        <f t="shared" si="5"/>
        <v>4</v>
      </c>
      <c r="O82" s="30">
        <f t="shared" si="5"/>
        <v>16</v>
      </c>
      <c r="P82" s="30">
        <f t="shared" si="5"/>
        <v>0</v>
      </c>
      <c r="Q82" s="30">
        <f t="shared" si="5"/>
        <v>0</v>
      </c>
      <c r="R82" s="30">
        <f t="shared" si="5"/>
        <v>1.6666666699999999</v>
      </c>
      <c r="S82" s="30">
        <f t="shared" si="5"/>
        <v>7</v>
      </c>
      <c r="T82" s="30">
        <f t="shared" si="5"/>
        <v>3</v>
      </c>
      <c r="U82" s="30">
        <f t="shared" si="5"/>
        <v>2</v>
      </c>
      <c r="V82" s="30">
        <f t="shared" si="5"/>
        <v>2</v>
      </c>
      <c r="W82" s="30">
        <f t="shared" si="5"/>
        <v>2</v>
      </c>
      <c r="X82" s="30">
        <f t="shared" si="5"/>
        <v>0</v>
      </c>
      <c r="Y82" s="30">
        <f t="shared" si="5"/>
        <v>0</v>
      </c>
      <c r="Z82" s="30">
        <f t="shared" si="5"/>
        <v>0</v>
      </c>
      <c r="AA82" s="30">
        <f t="shared" si="5"/>
        <v>0.63333333000000003</v>
      </c>
      <c r="AB82" s="31">
        <f t="shared" si="5"/>
        <v>0</v>
      </c>
    </row>
    <row r="83" spans="1:28" ht="15.75" x14ac:dyDescent="0.25">
      <c r="A83" s="23"/>
      <c r="B83" s="32">
        <v>44936</v>
      </c>
      <c r="C83" s="35">
        <f t="shared" si="2"/>
        <v>53.016666669999999</v>
      </c>
      <c r="D83" s="36">
        <f t="shared" si="3"/>
        <v>-218.83333333000002</v>
      </c>
      <c r="E83" s="48">
        <f t="shared" si="5"/>
        <v>49.766666669999999</v>
      </c>
      <c r="F83" s="30">
        <f t="shared" si="5"/>
        <v>-18.333333329999999</v>
      </c>
      <c r="G83" s="30">
        <f t="shared" si="5"/>
        <v>0</v>
      </c>
      <c r="H83" s="30">
        <f t="shared" si="5"/>
        <v>0</v>
      </c>
      <c r="I83" s="30">
        <f t="shared" si="5"/>
        <v>0</v>
      </c>
      <c r="J83" s="30">
        <f t="shared" si="5"/>
        <v>-15</v>
      </c>
      <c r="K83" s="30">
        <f t="shared" si="5"/>
        <v>-40</v>
      </c>
      <c r="L83" s="30">
        <f t="shared" si="5"/>
        <v>-22</v>
      </c>
      <c r="M83" s="30">
        <f t="shared" si="5"/>
        <v>-22</v>
      </c>
      <c r="N83" s="30">
        <f t="shared" si="5"/>
        <v>0</v>
      </c>
      <c r="O83" s="30">
        <f t="shared" si="5"/>
        <v>0</v>
      </c>
      <c r="P83" s="30">
        <f t="shared" si="5"/>
        <v>0.65</v>
      </c>
      <c r="Q83" s="30">
        <f t="shared" si="5"/>
        <v>1</v>
      </c>
      <c r="R83" s="30">
        <f t="shared" si="5"/>
        <v>-10</v>
      </c>
      <c r="S83" s="30">
        <f t="shared" si="5"/>
        <v>-30</v>
      </c>
      <c r="T83" s="30">
        <f t="shared" si="5"/>
        <v>-26.5</v>
      </c>
      <c r="U83" s="30">
        <f t="shared" si="5"/>
        <v>0.6</v>
      </c>
      <c r="V83" s="30">
        <f t="shared" si="5"/>
        <v>1</v>
      </c>
      <c r="W83" s="30">
        <f t="shared" si="5"/>
        <v>0</v>
      </c>
      <c r="X83" s="30">
        <f t="shared" si="5"/>
        <v>0</v>
      </c>
      <c r="Y83" s="30">
        <f t="shared" si="5"/>
        <v>0</v>
      </c>
      <c r="Z83" s="30">
        <f t="shared" si="5"/>
        <v>0</v>
      </c>
      <c r="AA83" s="30">
        <f t="shared" si="5"/>
        <v>0</v>
      </c>
      <c r="AB83" s="31">
        <f t="shared" si="5"/>
        <v>-35</v>
      </c>
    </row>
    <row r="84" spans="1:28" ht="15.75" x14ac:dyDescent="0.25">
      <c r="A84" s="23"/>
      <c r="B84" s="32">
        <v>44937</v>
      </c>
      <c r="C84" s="35">
        <f t="shared" si="2"/>
        <v>0</v>
      </c>
      <c r="D84" s="36">
        <f t="shared" si="3"/>
        <v>-1123.0333333399999</v>
      </c>
      <c r="E84" s="48">
        <f t="shared" si="5"/>
        <v>0</v>
      </c>
      <c r="F84" s="30">
        <f t="shared" si="5"/>
        <v>0</v>
      </c>
      <c r="G84" s="30">
        <f t="shared" si="5"/>
        <v>0</v>
      </c>
      <c r="H84" s="30">
        <f t="shared" si="5"/>
        <v>0</v>
      </c>
      <c r="I84" s="30">
        <f t="shared" si="5"/>
        <v>0</v>
      </c>
      <c r="J84" s="30">
        <f t="shared" si="5"/>
        <v>0</v>
      </c>
      <c r="K84" s="30">
        <f t="shared" si="5"/>
        <v>0</v>
      </c>
      <c r="L84" s="30">
        <f t="shared" si="5"/>
        <v>-21.5</v>
      </c>
      <c r="M84" s="30">
        <f t="shared" si="5"/>
        <v>0</v>
      </c>
      <c r="N84" s="30">
        <f t="shared" si="5"/>
        <v>0</v>
      </c>
      <c r="O84" s="30">
        <f t="shared" si="5"/>
        <v>-20</v>
      </c>
      <c r="P84" s="30">
        <f t="shared" si="5"/>
        <v>-30</v>
      </c>
      <c r="Q84" s="30">
        <f t="shared" si="5"/>
        <v>-81.5</v>
      </c>
      <c r="R84" s="30">
        <f t="shared" si="5"/>
        <v>-102</v>
      </c>
      <c r="S84" s="30">
        <f t="shared" si="5"/>
        <v>-74</v>
      </c>
      <c r="T84" s="30">
        <f t="shared" si="5"/>
        <v>-74</v>
      </c>
      <c r="U84" s="30">
        <f t="shared" si="5"/>
        <v>-99.5</v>
      </c>
      <c r="V84" s="30">
        <f t="shared" si="5"/>
        <v>-74</v>
      </c>
      <c r="W84" s="30">
        <f t="shared" si="5"/>
        <v>-92</v>
      </c>
      <c r="X84" s="30">
        <f t="shared" si="5"/>
        <v>-76</v>
      </c>
      <c r="Y84" s="30">
        <f t="shared" si="5"/>
        <v>-73.866666670000001</v>
      </c>
      <c r="Z84" s="30">
        <f t="shared" si="5"/>
        <v>-104</v>
      </c>
      <c r="AA84" s="30">
        <f t="shared" si="5"/>
        <v>-114.66666667</v>
      </c>
      <c r="AB84" s="31">
        <f t="shared" si="5"/>
        <v>-86</v>
      </c>
    </row>
    <row r="85" spans="1:28" ht="15.75" x14ac:dyDescent="0.25">
      <c r="A85" s="23"/>
      <c r="B85" s="32">
        <v>44938</v>
      </c>
      <c r="C85" s="35">
        <f t="shared" si="2"/>
        <v>0</v>
      </c>
      <c r="D85" s="36">
        <f t="shared" si="3"/>
        <v>-542.76666666999995</v>
      </c>
      <c r="E85" s="48">
        <f t="shared" si="5"/>
        <v>-26</v>
      </c>
      <c r="F85" s="30">
        <f t="shared" si="5"/>
        <v>0</v>
      </c>
      <c r="G85" s="30">
        <f t="shared" si="5"/>
        <v>0</v>
      </c>
      <c r="H85" s="30">
        <f t="shared" si="5"/>
        <v>0</v>
      </c>
      <c r="I85" s="30">
        <f t="shared" si="5"/>
        <v>0</v>
      </c>
      <c r="J85" s="30">
        <f t="shared" si="5"/>
        <v>0</v>
      </c>
      <c r="K85" s="30">
        <f t="shared" si="5"/>
        <v>-6.5</v>
      </c>
      <c r="L85" s="30">
        <f t="shared" si="5"/>
        <v>-30</v>
      </c>
      <c r="M85" s="30">
        <f t="shared" si="5"/>
        <v>-30</v>
      </c>
      <c r="N85" s="30">
        <f t="shared" si="5"/>
        <v>-30</v>
      </c>
      <c r="O85" s="30">
        <f t="shared" si="5"/>
        <v>-30</v>
      </c>
      <c r="P85" s="30">
        <f t="shared" si="5"/>
        <v>-30</v>
      </c>
      <c r="Q85" s="30">
        <f t="shared" si="5"/>
        <v>0</v>
      </c>
      <c r="R85" s="30">
        <f t="shared" si="5"/>
        <v>-13.5</v>
      </c>
      <c r="S85" s="30">
        <f t="shared" si="5"/>
        <v>-55.066666669999996</v>
      </c>
      <c r="T85" s="30">
        <f t="shared" ref="T85:AB85" si="6">T15+T50</f>
        <v>-50</v>
      </c>
      <c r="U85" s="30">
        <f t="shared" si="6"/>
        <v>-72.166666669999998</v>
      </c>
      <c r="V85" s="30">
        <f t="shared" si="6"/>
        <v>-30</v>
      </c>
      <c r="W85" s="30">
        <f t="shared" si="6"/>
        <v>-30</v>
      </c>
      <c r="X85" s="30">
        <f t="shared" si="6"/>
        <v>-30</v>
      </c>
      <c r="Y85" s="30">
        <f t="shared" si="6"/>
        <v>-30</v>
      </c>
      <c r="Z85" s="30">
        <f t="shared" si="6"/>
        <v>-30</v>
      </c>
      <c r="AA85" s="30">
        <f t="shared" si="6"/>
        <v>-15.33333333</v>
      </c>
      <c r="AB85" s="31">
        <f t="shared" si="6"/>
        <v>-4.2</v>
      </c>
    </row>
    <row r="86" spans="1:28" ht="15.75" x14ac:dyDescent="0.25">
      <c r="A86" s="23"/>
      <c r="B86" s="32">
        <v>44939</v>
      </c>
      <c r="C86" s="35">
        <f t="shared" si="2"/>
        <v>0</v>
      </c>
      <c r="D86" s="36">
        <f t="shared" si="3"/>
        <v>-713.35</v>
      </c>
      <c r="E86" s="48">
        <f t="shared" ref="E86:AB96" si="7">E16+E51</f>
        <v>-8.6666666699999997</v>
      </c>
      <c r="F86" s="30">
        <f t="shared" si="7"/>
        <v>0</v>
      </c>
      <c r="G86" s="30">
        <f t="shared" si="7"/>
        <v>0</v>
      </c>
      <c r="H86" s="30">
        <f t="shared" si="7"/>
        <v>0</v>
      </c>
      <c r="I86" s="30">
        <f t="shared" si="7"/>
        <v>0</v>
      </c>
      <c r="J86" s="30">
        <f t="shared" si="7"/>
        <v>0</v>
      </c>
      <c r="K86" s="30">
        <f t="shared" si="7"/>
        <v>-23.5</v>
      </c>
      <c r="L86" s="30">
        <f t="shared" si="7"/>
        <v>-19.5</v>
      </c>
      <c r="M86" s="30">
        <f t="shared" si="7"/>
        <v>-30</v>
      </c>
      <c r="N86" s="30">
        <f t="shared" si="7"/>
        <v>-53</v>
      </c>
      <c r="O86" s="30">
        <f t="shared" si="7"/>
        <v>-70</v>
      </c>
      <c r="P86" s="30">
        <f t="shared" si="7"/>
        <v>-70</v>
      </c>
      <c r="Q86" s="30">
        <f t="shared" si="7"/>
        <v>-62</v>
      </c>
      <c r="R86" s="30">
        <f t="shared" si="7"/>
        <v>-59</v>
      </c>
      <c r="S86" s="30">
        <f t="shared" si="7"/>
        <v>-61</v>
      </c>
      <c r="T86" s="30">
        <f t="shared" si="7"/>
        <v>-51</v>
      </c>
      <c r="U86" s="30">
        <f t="shared" si="7"/>
        <v>-46.333333330000002</v>
      </c>
      <c r="V86" s="30">
        <f t="shared" si="7"/>
        <v>-21</v>
      </c>
      <c r="W86" s="30">
        <f t="shared" si="7"/>
        <v>-28.35</v>
      </c>
      <c r="X86" s="30">
        <f t="shared" si="7"/>
        <v>-30</v>
      </c>
      <c r="Y86" s="30">
        <f t="shared" si="7"/>
        <v>-30</v>
      </c>
      <c r="Z86" s="30">
        <f t="shared" si="7"/>
        <v>-30</v>
      </c>
      <c r="AA86" s="30">
        <f t="shared" si="7"/>
        <v>-20</v>
      </c>
      <c r="AB86" s="31">
        <f t="shared" si="7"/>
        <v>0</v>
      </c>
    </row>
    <row r="87" spans="1:28" ht="15.75" x14ac:dyDescent="0.25">
      <c r="A87" s="23"/>
      <c r="B87" s="32">
        <v>44940</v>
      </c>
      <c r="C87" s="35">
        <f t="shared" si="2"/>
        <v>161</v>
      </c>
      <c r="D87" s="36">
        <f t="shared" si="3"/>
        <v>-112.26666666999999</v>
      </c>
      <c r="E87" s="29">
        <f t="shared" si="7"/>
        <v>-15.6</v>
      </c>
      <c r="F87" s="30">
        <f t="shared" si="7"/>
        <v>0</v>
      </c>
      <c r="G87" s="30">
        <f t="shared" si="7"/>
        <v>0</v>
      </c>
      <c r="H87" s="30">
        <f t="shared" si="7"/>
        <v>0</v>
      </c>
      <c r="I87" s="30">
        <f t="shared" si="7"/>
        <v>0</v>
      </c>
      <c r="J87" s="30">
        <f t="shared" si="7"/>
        <v>0</v>
      </c>
      <c r="K87" s="30">
        <f t="shared" si="7"/>
        <v>0</v>
      </c>
      <c r="L87" s="30">
        <f t="shared" si="7"/>
        <v>-16</v>
      </c>
      <c r="M87" s="30">
        <f t="shared" si="7"/>
        <v>0</v>
      </c>
      <c r="N87" s="30">
        <f t="shared" si="7"/>
        <v>-24</v>
      </c>
      <c r="O87" s="30">
        <f t="shared" si="7"/>
        <v>-40</v>
      </c>
      <c r="P87" s="30">
        <f t="shared" si="7"/>
        <v>-16.666666670000001</v>
      </c>
      <c r="Q87" s="30">
        <f t="shared" si="7"/>
        <v>0</v>
      </c>
      <c r="R87" s="30">
        <f t="shared" si="7"/>
        <v>0</v>
      </c>
      <c r="S87" s="30">
        <f t="shared" si="7"/>
        <v>0</v>
      </c>
      <c r="T87" s="30">
        <f t="shared" si="7"/>
        <v>0</v>
      </c>
      <c r="U87" s="30">
        <f t="shared" si="7"/>
        <v>0</v>
      </c>
      <c r="V87" s="30">
        <f t="shared" si="7"/>
        <v>0</v>
      </c>
      <c r="W87" s="30">
        <f t="shared" si="7"/>
        <v>0</v>
      </c>
      <c r="X87" s="30">
        <f t="shared" si="7"/>
        <v>0</v>
      </c>
      <c r="Y87" s="30">
        <f t="shared" si="7"/>
        <v>0</v>
      </c>
      <c r="Z87" s="30">
        <f t="shared" si="7"/>
        <v>0</v>
      </c>
      <c r="AA87" s="30">
        <f t="shared" si="7"/>
        <v>46</v>
      </c>
      <c r="AB87" s="31">
        <f t="shared" si="7"/>
        <v>115</v>
      </c>
    </row>
    <row r="88" spans="1:28" ht="15.75" x14ac:dyDescent="0.25">
      <c r="A88" s="23"/>
      <c r="B88" s="32">
        <v>44941</v>
      </c>
      <c r="C88" s="35">
        <f t="shared" si="2"/>
        <v>85.483333329999994</v>
      </c>
      <c r="D88" s="36">
        <f t="shared" si="3"/>
        <v>-100.66666667</v>
      </c>
      <c r="E88" s="48">
        <f t="shared" si="7"/>
        <v>15.6</v>
      </c>
      <c r="F88" s="30">
        <f t="shared" si="7"/>
        <v>30</v>
      </c>
      <c r="G88" s="30">
        <f t="shared" si="7"/>
        <v>0</v>
      </c>
      <c r="H88" s="30">
        <f t="shared" si="7"/>
        <v>0</v>
      </c>
      <c r="I88" s="30">
        <f t="shared" si="7"/>
        <v>0</v>
      </c>
      <c r="J88" s="30">
        <f t="shared" si="7"/>
        <v>0</v>
      </c>
      <c r="K88" s="30">
        <f t="shared" si="7"/>
        <v>0</v>
      </c>
      <c r="L88" s="30">
        <f t="shared" si="7"/>
        <v>-40</v>
      </c>
      <c r="M88" s="30">
        <f t="shared" si="7"/>
        <v>-40</v>
      </c>
      <c r="N88" s="30">
        <f t="shared" si="7"/>
        <v>-20.666666670000001</v>
      </c>
      <c r="O88" s="30">
        <f t="shared" si="7"/>
        <v>4.9000000000000004</v>
      </c>
      <c r="P88" s="30">
        <f t="shared" si="7"/>
        <v>21</v>
      </c>
      <c r="Q88" s="30">
        <f t="shared" si="7"/>
        <v>0.6</v>
      </c>
      <c r="R88" s="30">
        <f t="shared" si="7"/>
        <v>0</v>
      </c>
      <c r="S88" s="30">
        <f t="shared" si="7"/>
        <v>0</v>
      </c>
      <c r="T88" s="30">
        <f t="shared" si="7"/>
        <v>0</v>
      </c>
      <c r="U88" s="30">
        <f t="shared" si="7"/>
        <v>0</v>
      </c>
      <c r="V88" s="30">
        <f t="shared" si="7"/>
        <v>4.75</v>
      </c>
      <c r="W88" s="30">
        <f t="shared" si="7"/>
        <v>8.6333333299999993</v>
      </c>
      <c r="X88" s="30">
        <f t="shared" si="7"/>
        <v>0</v>
      </c>
      <c r="Y88" s="30">
        <f t="shared" si="7"/>
        <v>0</v>
      </c>
      <c r="Z88" s="30">
        <f t="shared" si="7"/>
        <v>0</v>
      </c>
      <c r="AA88" s="30">
        <f t="shared" si="7"/>
        <v>0</v>
      </c>
      <c r="AB88" s="31">
        <f t="shared" si="7"/>
        <v>0</v>
      </c>
    </row>
    <row r="89" spans="1:28" ht="15.75" x14ac:dyDescent="0.25">
      <c r="A89" s="23"/>
      <c r="B89" s="32">
        <v>44942</v>
      </c>
      <c r="C89" s="35">
        <f t="shared" si="2"/>
        <v>17.133333329999999</v>
      </c>
      <c r="D89" s="36">
        <f t="shared" si="3"/>
        <v>-66.333333330000002</v>
      </c>
      <c r="E89" s="48">
        <f t="shared" si="7"/>
        <v>17.133333329999999</v>
      </c>
      <c r="F89" s="30">
        <f t="shared" si="7"/>
        <v>-7.8</v>
      </c>
      <c r="G89" s="30">
        <f t="shared" si="7"/>
        <v>0</v>
      </c>
      <c r="H89" s="30">
        <f t="shared" si="7"/>
        <v>0</v>
      </c>
      <c r="I89" s="30">
        <f t="shared" si="7"/>
        <v>0</v>
      </c>
      <c r="J89" s="30">
        <f t="shared" si="7"/>
        <v>0</v>
      </c>
      <c r="K89" s="30">
        <f t="shared" si="7"/>
        <v>-9.8666666700000007</v>
      </c>
      <c r="L89" s="30">
        <f t="shared" si="7"/>
        <v>0</v>
      </c>
      <c r="M89" s="30">
        <f t="shared" si="7"/>
        <v>0</v>
      </c>
      <c r="N89" s="30">
        <f t="shared" si="7"/>
        <v>0</v>
      </c>
      <c r="O89" s="30">
        <f t="shared" si="7"/>
        <v>0</v>
      </c>
      <c r="P89" s="30">
        <f t="shared" si="7"/>
        <v>0</v>
      </c>
      <c r="Q89" s="30">
        <f t="shared" si="7"/>
        <v>0</v>
      </c>
      <c r="R89" s="30">
        <f t="shared" si="7"/>
        <v>0</v>
      </c>
      <c r="S89" s="30">
        <f t="shared" si="7"/>
        <v>0</v>
      </c>
      <c r="T89" s="30">
        <f t="shared" si="7"/>
        <v>-15.33333333</v>
      </c>
      <c r="U89" s="30">
        <f t="shared" si="7"/>
        <v>-33.333333330000002</v>
      </c>
      <c r="V89" s="30">
        <f t="shared" si="7"/>
        <v>0</v>
      </c>
      <c r="W89" s="30">
        <f t="shared" si="7"/>
        <v>0</v>
      </c>
      <c r="X89" s="30">
        <f t="shared" si="7"/>
        <v>0</v>
      </c>
      <c r="Y89" s="30">
        <f t="shared" si="7"/>
        <v>0</v>
      </c>
      <c r="Z89" s="30">
        <f t="shared" si="7"/>
        <v>0</v>
      </c>
      <c r="AA89" s="30">
        <f t="shared" si="7"/>
        <v>0</v>
      </c>
      <c r="AB89" s="31">
        <f t="shared" si="7"/>
        <v>0</v>
      </c>
    </row>
    <row r="90" spans="1:28" ht="15.75" x14ac:dyDescent="0.25">
      <c r="A90" s="23"/>
      <c r="B90" s="32">
        <v>44943</v>
      </c>
      <c r="C90" s="35">
        <f t="shared" si="2"/>
        <v>2.8</v>
      </c>
      <c r="D90" s="36">
        <f t="shared" si="3"/>
        <v>-188.76666666999998</v>
      </c>
      <c r="E90" s="48">
        <f t="shared" si="7"/>
        <v>0</v>
      </c>
      <c r="F90" s="30">
        <f t="shared" si="7"/>
        <v>0</v>
      </c>
      <c r="G90" s="30">
        <f t="shared" si="7"/>
        <v>0</v>
      </c>
      <c r="H90" s="30">
        <f t="shared" si="7"/>
        <v>0</v>
      </c>
      <c r="I90" s="30">
        <f t="shared" si="7"/>
        <v>0</v>
      </c>
      <c r="J90" s="30">
        <f t="shared" si="7"/>
        <v>0</v>
      </c>
      <c r="K90" s="30">
        <f t="shared" si="7"/>
        <v>0</v>
      </c>
      <c r="L90" s="30">
        <f t="shared" si="7"/>
        <v>-25.333333329999999</v>
      </c>
      <c r="M90" s="30">
        <f t="shared" si="7"/>
        <v>-10.66666667</v>
      </c>
      <c r="N90" s="30">
        <f t="shared" si="7"/>
        <v>0</v>
      </c>
      <c r="O90" s="30">
        <f t="shared" si="7"/>
        <v>0</v>
      </c>
      <c r="P90" s="30">
        <f t="shared" si="7"/>
        <v>0</v>
      </c>
      <c r="Q90" s="30">
        <f t="shared" si="7"/>
        <v>0</v>
      </c>
      <c r="R90" s="30">
        <f t="shared" si="7"/>
        <v>0</v>
      </c>
      <c r="S90" s="30">
        <f t="shared" si="7"/>
        <v>2.8</v>
      </c>
      <c r="T90" s="30">
        <f t="shared" si="7"/>
        <v>0</v>
      </c>
      <c r="U90" s="30">
        <f t="shared" si="7"/>
        <v>0</v>
      </c>
      <c r="V90" s="30">
        <f t="shared" si="7"/>
        <v>0</v>
      </c>
      <c r="W90" s="30">
        <f t="shared" si="7"/>
        <v>-16.666666670000001</v>
      </c>
      <c r="X90" s="30">
        <f t="shared" si="7"/>
        <v>-40</v>
      </c>
      <c r="Y90" s="30">
        <f t="shared" si="7"/>
        <v>-22</v>
      </c>
      <c r="Z90" s="30">
        <f t="shared" si="7"/>
        <v>-40</v>
      </c>
      <c r="AA90" s="30">
        <f t="shared" si="7"/>
        <v>-20</v>
      </c>
      <c r="AB90" s="31">
        <f t="shared" si="7"/>
        <v>-14.1</v>
      </c>
    </row>
    <row r="91" spans="1:28" ht="15.75" x14ac:dyDescent="0.25">
      <c r="A91" s="23"/>
      <c r="B91" s="32">
        <v>44944</v>
      </c>
      <c r="C91" s="35">
        <f t="shared" si="2"/>
        <v>0</v>
      </c>
      <c r="D91" s="36">
        <f t="shared" si="3"/>
        <v>-1454.13333334</v>
      </c>
      <c r="E91" s="48">
        <f t="shared" si="7"/>
        <v>-12.66666667</v>
      </c>
      <c r="F91" s="30">
        <f t="shared" si="7"/>
        <v>-8.8000000000000007</v>
      </c>
      <c r="G91" s="30">
        <f t="shared" si="7"/>
        <v>0</v>
      </c>
      <c r="H91" s="30">
        <f t="shared" si="7"/>
        <v>0</v>
      </c>
      <c r="I91" s="30">
        <f t="shared" si="7"/>
        <v>0</v>
      </c>
      <c r="J91" s="30">
        <f t="shared" si="7"/>
        <v>0</v>
      </c>
      <c r="K91" s="30">
        <f t="shared" si="7"/>
        <v>0</v>
      </c>
      <c r="L91" s="30">
        <f t="shared" si="7"/>
        <v>-40</v>
      </c>
      <c r="M91" s="30">
        <f t="shared" si="7"/>
        <v>-52</v>
      </c>
      <c r="N91" s="30">
        <f t="shared" si="7"/>
        <v>-90</v>
      </c>
      <c r="O91" s="30">
        <f t="shared" si="7"/>
        <v>-102</v>
      </c>
      <c r="P91" s="30">
        <f t="shared" si="7"/>
        <v>-102</v>
      </c>
      <c r="Q91" s="30">
        <f t="shared" si="7"/>
        <v>-96</v>
      </c>
      <c r="R91" s="30">
        <f t="shared" si="7"/>
        <v>-89</v>
      </c>
      <c r="S91" s="30">
        <f t="shared" si="7"/>
        <v>-94</v>
      </c>
      <c r="T91" s="30">
        <f t="shared" si="7"/>
        <v>-117</v>
      </c>
      <c r="U91" s="30">
        <f t="shared" si="7"/>
        <v>-118</v>
      </c>
      <c r="V91" s="30">
        <f t="shared" si="7"/>
        <v>-78</v>
      </c>
      <c r="W91" s="30">
        <f t="shared" si="7"/>
        <v>-72</v>
      </c>
      <c r="X91" s="30">
        <f t="shared" si="7"/>
        <v>-90.666666669999998</v>
      </c>
      <c r="Y91" s="30">
        <f t="shared" si="7"/>
        <v>-100</v>
      </c>
      <c r="Z91" s="30">
        <f t="shared" si="7"/>
        <v>-92</v>
      </c>
      <c r="AA91" s="30">
        <f t="shared" si="7"/>
        <v>-60</v>
      </c>
      <c r="AB91" s="31">
        <f t="shared" si="7"/>
        <v>-40</v>
      </c>
    </row>
    <row r="92" spans="1:28" ht="15.75" x14ac:dyDescent="0.25">
      <c r="A92" s="23"/>
      <c r="B92" s="32">
        <v>44945</v>
      </c>
      <c r="C92" s="35">
        <f t="shared" si="2"/>
        <v>0</v>
      </c>
      <c r="D92" s="36">
        <f t="shared" si="3"/>
        <v>-866.6</v>
      </c>
      <c r="E92" s="48">
        <f t="shared" si="7"/>
        <v>0</v>
      </c>
      <c r="F92" s="30">
        <f t="shared" si="7"/>
        <v>0</v>
      </c>
      <c r="G92" s="30">
        <f t="shared" si="7"/>
        <v>0</v>
      </c>
      <c r="H92" s="30">
        <f t="shared" si="7"/>
        <v>0</v>
      </c>
      <c r="I92" s="30">
        <f t="shared" si="7"/>
        <v>0</v>
      </c>
      <c r="J92" s="30">
        <f t="shared" si="7"/>
        <v>0</v>
      </c>
      <c r="K92" s="30">
        <f t="shared" si="7"/>
        <v>0</v>
      </c>
      <c r="L92" s="30">
        <f t="shared" si="7"/>
        <v>0</v>
      </c>
      <c r="M92" s="30">
        <f t="shared" si="7"/>
        <v>-40</v>
      </c>
      <c r="N92" s="30">
        <f t="shared" si="7"/>
        <v>-105</v>
      </c>
      <c r="O92" s="30">
        <f t="shared" si="7"/>
        <v>-114</v>
      </c>
      <c r="P92" s="30">
        <f t="shared" si="7"/>
        <v>-106</v>
      </c>
      <c r="Q92" s="30">
        <f t="shared" si="7"/>
        <v>-92</v>
      </c>
      <c r="R92" s="30">
        <f t="shared" si="7"/>
        <v>-80</v>
      </c>
      <c r="S92" s="30">
        <f t="shared" si="7"/>
        <v>-40</v>
      </c>
      <c r="T92" s="30">
        <f t="shared" si="7"/>
        <v>-70.666666669999998</v>
      </c>
      <c r="U92" s="30">
        <f t="shared" si="7"/>
        <v>-40</v>
      </c>
      <c r="V92" s="30">
        <f t="shared" si="7"/>
        <v>-40</v>
      </c>
      <c r="W92" s="30">
        <f t="shared" si="7"/>
        <v>-40</v>
      </c>
      <c r="X92" s="30">
        <f t="shared" si="7"/>
        <v>-55.6</v>
      </c>
      <c r="Y92" s="30">
        <f t="shared" si="7"/>
        <v>0</v>
      </c>
      <c r="Z92" s="30">
        <f t="shared" si="7"/>
        <v>-32</v>
      </c>
      <c r="AA92" s="30">
        <f t="shared" si="7"/>
        <v>0</v>
      </c>
      <c r="AB92" s="31">
        <f t="shared" si="7"/>
        <v>-11.33333333</v>
      </c>
    </row>
    <row r="93" spans="1:28" ht="15.75" x14ac:dyDescent="0.25">
      <c r="A93" s="23"/>
      <c r="B93" s="32">
        <v>44946</v>
      </c>
      <c r="C93" s="35">
        <f t="shared" si="2"/>
        <v>0</v>
      </c>
      <c r="D93" s="36">
        <f t="shared" si="3"/>
        <v>-396.81666666000007</v>
      </c>
      <c r="E93" s="48">
        <f t="shared" si="7"/>
        <v>0</v>
      </c>
      <c r="F93" s="30">
        <f t="shared" si="7"/>
        <v>0</v>
      </c>
      <c r="G93" s="30">
        <f t="shared" si="7"/>
        <v>0</v>
      </c>
      <c r="H93" s="30">
        <f t="shared" si="7"/>
        <v>0</v>
      </c>
      <c r="I93" s="30">
        <f t="shared" si="7"/>
        <v>0</v>
      </c>
      <c r="J93" s="30">
        <f t="shared" si="7"/>
        <v>0</v>
      </c>
      <c r="K93" s="30">
        <f t="shared" si="7"/>
        <v>0</v>
      </c>
      <c r="L93" s="30">
        <f t="shared" si="7"/>
        <v>-40</v>
      </c>
      <c r="M93" s="30">
        <f t="shared" si="7"/>
        <v>0</v>
      </c>
      <c r="N93" s="30">
        <f t="shared" si="7"/>
        <v>0</v>
      </c>
      <c r="O93" s="30">
        <f t="shared" si="7"/>
        <v>0</v>
      </c>
      <c r="P93" s="30">
        <f t="shared" si="7"/>
        <v>0</v>
      </c>
      <c r="Q93" s="30">
        <f t="shared" si="7"/>
        <v>-46.383333329999999</v>
      </c>
      <c r="R93" s="30">
        <f t="shared" si="7"/>
        <v>-63</v>
      </c>
      <c r="S93" s="30">
        <f t="shared" si="7"/>
        <v>-63</v>
      </c>
      <c r="T93" s="30">
        <f t="shared" si="7"/>
        <v>-70</v>
      </c>
      <c r="U93" s="30">
        <f t="shared" si="7"/>
        <v>-62.1</v>
      </c>
      <c r="V93" s="30">
        <f t="shared" si="7"/>
        <v>-40</v>
      </c>
      <c r="W93" s="30">
        <f t="shared" si="7"/>
        <v>0</v>
      </c>
      <c r="X93" s="30">
        <f t="shared" si="7"/>
        <v>0</v>
      </c>
      <c r="Y93" s="30">
        <f t="shared" si="7"/>
        <v>0</v>
      </c>
      <c r="Z93" s="30">
        <f t="shared" si="7"/>
        <v>0</v>
      </c>
      <c r="AA93" s="30">
        <f t="shared" si="7"/>
        <v>-12.33333333</v>
      </c>
      <c r="AB93" s="31">
        <f t="shared" si="7"/>
        <v>0</v>
      </c>
    </row>
    <row r="94" spans="1:28" ht="15.75" x14ac:dyDescent="0.25">
      <c r="A94" s="23"/>
      <c r="B94" s="32">
        <v>44947</v>
      </c>
      <c r="C94" s="35">
        <f t="shared" si="2"/>
        <v>662.73333332999982</v>
      </c>
      <c r="D94" s="36">
        <f t="shared" si="3"/>
        <v>0</v>
      </c>
      <c r="E94" s="48">
        <f t="shared" si="7"/>
        <v>40</v>
      </c>
      <c r="F94" s="30">
        <f t="shared" si="7"/>
        <v>40</v>
      </c>
      <c r="G94" s="30">
        <f t="shared" si="7"/>
        <v>5.6666666699999997</v>
      </c>
      <c r="H94" s="30">
        <f t="shared" si="7"/>
        <v>0</v>
      </c>
      <c r="I94" s="30">
        <f t="shared" si="7"/>
        <v>0</v>
      </c>
      <c r="J94" s="30">
        <f t="shared" si="7"/>
        <v>0</v>
      </c>
      <c r="K94" s="30">
        <f t="shared" si="7"/>
        <v>0</v>
      </c>
      <c r="L94" s="30">
        <f t="shared" si="7"/>
        <v>0</v>
      </c>
      <c r="M94" s="30">
        <f t="shared" si="7"/>
        <v>10.25</v>
      </c>
      <c r="N94" s="30">
        <f t="shared" si="7"/>
        <v>16.399999999999999</v>
      </c>
      <c r="O94" s="30">
        <f t="shared" si="7"/>
        <v>35.666666669999998</v>
      </c>
      <c r="P94" s="30">
        <f t="shared" si="7"/>
        <v>76</v>
      </c>
      <c r="Q94" s="30">
        <f t="shared" si="7"/>
        <v>76</v>
      </c>
      <c r="R94" s="30">
        <f t="shared" si="7"/>
        <v>76</v>
      </c>
      <c r="S94" s="30">
        <f t="shared" si="7"/>
        <v>41</v>
      </c>
      <c r="T94" s="30">
        <f t="shared" si="7"/>
        <v>41</v>
      </c>
      <c r="U94" s="30">
        <f t="shared" si="7"/>
        <v>10</v>
      </c>
      <c r="V94" s="30">
        <f t="shared" si="7"/>
        <v>41</v>
      </c>
      <c r="W94" s="30">
        <f t="shared" si="7"/>
        <v>51</v>
      </c>
      <c r="X94" s="30">
        <f t="shared" si="7"/>
        <v>52.333333330000002</v>
      </c>
      <c r="Y94" s="30">
        <f t="shared" si="7"/>
        <v>27.333333329999999</v>
      </c>
      <c r="Z94" s="30">
        <f t="shared" si="7"/>
        <v>8.75</v>
      </c>
      <c r="AA94" s="30">
        <f t="shared" si="7"/>
        <v>0</v>
      </c>
      <c r="AB94" s="31">
        <f t="shared" si="7"/>
        <v>14.33333333</v>
      </c>
    </row>
    <row r="95" spans="1:28" ht="15.75" x14ac:dyDescent="0.25">
      <c r="A95" s="23"/>
      <c r="B95" s="32">
        <v>44948</v>
      </c>
      <c r="C95" s="35">
        <f t="shared" si="2"/>
        <v>460.06666666999996</v>
      </c>
      <c r="D95" s="36">
        <f t="shared" si="3"/>
        <v>0</v>
      </c>
      <c r="E95" s="48">
        <f t="shared" si="7"/>
        <v>50.3</v>
      </c>
      <c r="F95" s="30">
        <f t="shared" si="7"/>
        <v>40</v>
      </c>
      <c r="G95" s="30">
        <f t="shared" si="7"/>
        <v>20</v>
      </c>
      <c r="H95" s="30">
        <f t="shared" si="7"/>
        <v>0</v>
      </c>
      <c r="I95" s="30">
        <f t="shared" si="7"/>
        <v>0</v>
      </c>
      <c r="J95" s="30">
        <f t="shared" si="7"/>
        <v>0</v>
      </c>
      <c r="K95" s="30">
        <f t="shared" si="7"/>
        <v>0</v>
      </c>
      <c r="L95" s="30">
        <f t="shared" si="7"/>
        <v>0</v>
      </c>
      <c r="M95" s="30">
        <f t="shared" si="7"/>
        <v>0</v>
      </c>
      <c r="N95" s="30">
        <f t="shared" si="7"/>
        <v>0</v>
      </c>
      <c r="O95" s="30">
        <f t="shared" si="7"/>
        <v>6.3666666699999999</v>
      </c>
      <c r="P95" s="30">
        <f t="shared" si="7"/>
        <v>23</v>
      </c>
      <c r="Q95" s="30">
        <f t="shared" si="7"/>
        <v>8</v>
      </c>
      <c r="R95" s="30">
        <f t="shared" si="7"/>
        <v>0</v>
      </c>
      <c r="S95" s="30">
        <f t="shared" si="7"/>
        <v>8</v>
      </c>
      <c r="T95" s="30">
        <f t="shared" si="7"/>
        <v>8</v>
      </c>
      <c r="U95" s="30">
        <f t="shared" si="7"/>
        <v>30</v>
      </c>
      <c r="V95" s="30">
        <f t="shared" si="7"/>
        <v>33.066666669999996</v>
      </c>
      <c r="W95" s="30">
        <f t="shared" si="7"/>
        <v>41</v>
      </c>
      <c r="X95" s="30">
        <f t="shared" si="7"/>
        <v>41</v>
      </c>
      <c r="Y95" s="30">
        <f t="shared" si="7"/>
        <v>25.333333329999999</v>
      </c>
      <c r="Z95" s="30">
        <f t="shared" si="7"/>
        <v>54</v>
      </c>
      <c r="AA95" s="30">
        <f t="shared" si="7"/>
        <v>32</v>
      </c>
      <c r="AB95" s="31">
        <f t="shared" si="7"/>
        <v>40</v>
      </c>
    </row>
    <row r="96" spans="1:28" ht="15.75" x14ac:dyDescent="0.25">
      <c r="A96" s="23"/>
      <c r="B96" s="32">
        <v>44949</v>
      </c>
      <c r="C96" s="35">
        <f t="shared" si="2"/>
        <v>9.8666666700000007</v>
      </c>
      <c r="D96" s="36">
        <f t="shared" si="3"/>
        <v>-99.816666659999996</v>
      </c>
      <c r="E96" s="48">
        <f t="shared" si="7"/>
        <v>-34.483333330000001</v>
      </c>
      <c r="F96" s="30">
        <f t="shared" si="7"/>
        <v>0</v>
      </c>
      <c r="G96" s="30">
        <f t="shared" si="7"/>
        <v>0</v>
      </c>
      <c r="H96" s="30">
        <f t="shared" si="7"/>
        <v>0</v>
      </c>
      <c r="I96" s="30">
        <f t="shared" si="7"/>
        <v>0</v>
      </c>
      <c r="J96" s="30">
        <f t="shared" si="7"/>
        <v>0</v>
      </c>
      <c r="K96" s="30">
        <f t="shared" si="7"/>
        <v>0</v>
      </c>
      <c r="L96" s="30">
        <f t="shared" si="7"/>
        <v>0</v>
      </c>
      <c r="M96" s="30">
        <f t="shared" si="7"/>
        <v>0</v>
      </c>
      <c r="N96" s="30">
        <f t="shared" si="7"/>
        <v>0</v>
      </c>
      <c r="O96" s="30">
        <f t="shared" si="7"/>
        <v>0</v>
      </c>
      <c r="P96" s="30">
        <f t="shared" si="7"/>
        <v>0</v>
      </c>
      <c r="Q96" s="30">
        <f t="shared" si="7"/>
        <v>9.8666666700000007</v>
      </c>
      <c r="R96" s="30">
        <f t="shared" si="7"/>
        <v>0</v>
      </c>
      <c r="S96" s="30">
        <f t="shared" si="7"/>
        <v>0</v>
      </c>
      <c r="T96" s="30">
        <f t="shared" ref="T96:AB96" si="8">T26+T61</f>
        <v>-25.333333329999999</v>
      </c>
      <c r="U96" s="30">
        <f t="shared" si="8"/>
        <v>-40</v>
      </c>
      <c r="V96" s="30">
        <f t="shared" si="8"/>
        <v>0</v>
      </c>
      <c r="W96" s="30">
        <f t="shared" si="8"/>
        <v>0</v>
      </c>
      <c r="X96" s="30">
        <f t="shared" si="8"/>
        <v>0</v>
      </c>
      <c r="Y96" s="30">
        <f t="shared" si="8"/>
        <v>0</v>
      </c>
      <c r="Z96" s="30">
        <f t="shared" si="8"/>
        <v>0</v>
      </c>
      <c r="AA96" s="30">
        <f t="shared" si="8"/>
        <v>0</v>
      </c>
      <c r="AB96" s="31">
        <f t="shared" si="8"/>
        <v>0</v>
      </c>
    </row>
    <row r="97" spans="1:28" ht="15.75" x14ac:dyDescent="0.25">
      <c r="A97" s="23"/>
      <c r="B97" s="32">
        <v>44950</v>
      </c>
      <c r="C97" s="35">
        <f t="shared" si="2"/>
        <v>369.16666665999998</v>
      </c>
      <c r="D97" s="36">
        <f t="shared" si="3"/>
        <v>-29.333333329999999</v>
      </c>
      <c r="E97" s="48">
        <f t="shared" ref="E97:AB104" si="9">E27+E62</f>
        <v>37.333333330000002</v>
      </c>
      <c r="F97" s="30">
        <f t="shared" si="9"/>
        <v>40</v>
      </c>
      <c r="G97" s="30">
        <f t="shared" si="9"/>
        <v>19.333333329999999</v>
      </c>
      <c r="H97" s="30">
        <f t="shared" si="9"/>
        <v>6</v>
      </c>
      <c r="I97" s="30">
        <f t="shared" si="9"/>
        <v>20</v>
      </c>
      <c r="J97" s="30">
        <f t="shared" si="9"/>
        <v>3.3333333299999999</v>
      </c>
      <c r="K97" s="30">
        <f t="shared" si="9"/>
        <v>12</v>
      </c>
      <c r="L97" s="30">
        <f t="shared" si="9"/>
        <v>43.666666669999998</v>
      </c>
      <c r="M97" s="30">
        <f t="shared" si="9"/>
        <v>40.333333330000002</v>
      </c>
      <c r="N97" s="30">
        <f t="shared" si="9"/>
        <v>41</v>
      </c>
      <c r="O97" s="30">
        <f t="shared" si="9"/>
        <v>15</v>
      </c>
      <c r="P97" s="30">
        <f t="shared" si="9"/>
        <v>15</v>
      </c>
      <c r="Q97" s="30">
        <f t="shared" si="9"/>
        <v>16</v>
      </c>
      <c r="R97" s="30">
        <f t="shared" si="9"/>
        <v>0</v>
      </c>
      <c r="S97" s="30">
        <f t="shared" si="9"/>
        <v>0</v>
      </c>
      <c r="T97" s="30">
        <f t="shared" si="9"/>
        <v>-29.333333329999999</v>
      </c>
      <c r="U97" s="30">
        <f t="shared" si="9"/>
        <v>0</v>
      </c>
      <c r="V97" s="30">
        <f t="shared" si="9"/>
        <v>0</v>
      </c>
      <c r="W97" s="30">
        <f t="shared" si="9"/>
        <v>0</v>
      </c>
      <c r="X97" s="30">
        <f t="shared" si="9"/>
        <v>0</v>
      </c>
      <c r="Y97" s="30">
        <f t="shared" si="9"/>
        <v>0</v>
      </c>
      <c r="Z97" s="30">
        <f t="shared" si="9"/>
        <v>0</v>
      </c>
      <c r="AA97" s="30">
        <f t="shared" si="9"/>
        <v>22.166666670000001</v>
      </c>
      <c r="AB97" s="31">
        <f t="shared" si="9"/>
        <v>38</v>
      </c>
    </row>
    <row r="98" spans="1:28" ht="15.75" x14ac:dyDescent="0.25">
      <c r="A98" s="23"/>
      <c r="B98" s="32">
        <v>44951</v>
      </c>
      <c r="C98" s="35">
        <f t="shared" si="2"/>
        <v>772.16666665999992</v>
      </c>
      <c r="D98" s="36">
        <f t="shared" si="3"/>
        <v>0</v>
      </c>
      <c r="E98" s="48">
        <f t="shared" si="9"/>
        <v>81.5</v>
      </c>
      <c r="F98" s="30">
        <f t="shared" si="9"/>
        <v>51.8</v>
      </c>
      <c r="G98" s="30">
        <f t="shared" si="9"/>
        <v>9.1666666699999997</v>
      </c>
      <c r="H98" s="30">
        <f t="shared" si="9"/>
        <v>0</v>
      </c>
      <c r="I98" s="30">
        <f t="shared" si="9"/>
        <v>0</v>
      </c>
      <c r="J98" s="30">
        <f t="shared" si="9"/>
        <v>0</v>
      </c>
      <c r="K98" s="30">
        <f t="shared" si="9"/>
        <v>24.43333333</v>
      </c>
      <c r="L98" s="30">
        <f t="shared" si="9"/>
        <v>44</v>
      </c>
      <c r="M98" s="30">
        <f t="shared" si="9"/>
        <v>22.8</v>
      </c>
      <c r="N98" s="30">
        <f t="shared" si="9"/>
        <v>32.950000000000003</v>
      </c>
      <c r="O98" s="30">
        <f t="shared" si="9"/>
        <v>34</v>
      </c>
      <c r="P98" s="30">
        <f t="shared" si="9"/>
        <v>35</v>
      </c>
      <c r="Q98" s="30">
        <f t="shared" si="9"/>
        <v>34</v>
      </c>
      <c r="R98" s="30">
        <f t="shared" si="9"/>
        <v>58.533333329999998</v>
      </c>
      <c r="S98" s="30">
        <f t="shared" si="9"/>
        <v>57</v>
      </c>
      <c r="T98" s="30">
        <f t="shared" si="9"/>
        <v>18.649999999999999</v>
      </c>
      <c r="U98" s="30">
        <f t="shared" si="9"/>
        <v>23</v>
      </c>
      <c r="V98" s="30">
        <f t="shared" si="9"/>
        <v>35</v>
      </c>
      <c r="W98" s="30">
        <f t="shared" si="9"/>
        <v>41</v>
      </c>
      <c r="X98" s="30">
        <f t="shared" si="9"/>
        <v>0</v>
      </c>
      <c r="Y98" s="30">
        <f t="shared" si="9"/>
        <v>19</v>
      </c>
      <c r="Z98" s="30">
        <f t="shared" si="9"/>
        <v>42.333333330000002</v>
      </c>
      <c r="AA98" s="30">
        <f t="shared" si="9"/>
        <v>36</v>
      </c>
      <c r="AB98" s="31">
        <f t="shared" si="9"/>
        <v>72</v>
      </c>
    </row>
    <row r="99" spans="1:28" ht="15.75" x14ac:dyDescent="0.25">
      <c r="A99" s="23"/>
      <c r="B99" s="32">
        <v>44952</v>
      </c>
      <c r="C99" s="35">
        <f t="shared" si="2"/>
        <v>495.41666667000004</v>
      </c>
      <c r="D99" s="36">
        <f t="shared" si="3"/>
        <v>0</v>
      </c>
      <c r="E99" s="48">
        <f t="shared" si="9"/>
        <v>24.6</v>
      </c>
      <c r="F99" s="30">
        <f t="shared" si="9"/>
        <v>0</v>
      </c>
      <c r="G99" s="30">
        <f t="shared" si="9"/>
        <v>0</v>
      </c>
      <c r="H99" s="30">
        <f t="shared" si="9"/>
        <v>0</v>
      </c>
      <c r="I99" s="30">
        <f t="shared" si="9"/>
        <v>0</v>
      </c>
      <c r="J99" s="30">
        <f t="shared" si="9"/>
        <v>0</v>
      </c>
      <c r="K99" s="30">
        <f t="shared" si="9"/>
        <v>0</v>
      </c>
      <c r="L99" s="30">
        <f t="shared" si="9"/>
        <v>0</v>
      </c>
      <c r="M99" s="30">
        <f t="shared" si="9"/>
        <v>12</v>
      </c>
      <c r="N99" s="30">
        <f t="shared" si="9"/>
        <v>0</v>
      </c>
      <c r="O99" s="30">
        <f t="shared" si="9"/>
        <v>41.416666669999998</v>
      </c>
      <c r="P99" s="30">
        <f t="shared" si="9"/>
        <v>43.8</v>
      </c>
      <c r="Q99" s="30">
        <f t="shared" si="9"/>
        <v>57</v>
      </c>
      <c r="R99" s="30">
        <f t="shared" si="9"/>
        <v>57</v>
      </c>
      <c r="S99" s="30">
        <f t="shared" si="9"/>
        <v>39</v>
      </c>
      <c r="T99" s="30">
        <f t="shared" si="9"/>
        <v>39</v>
      </c>
      <c r="U99" s="30">
        <f t="shared" si="9"/>
        <v>0</v>
      </c>
      <c r="V99" s="30">
        <f t="shared" si="9"/>
        <v>30.6</v>
      </c>
      <c r="W99" s="30">
        <f t="shared" si="9"/>
        <v>51</v>
      </c>
      <c r="X99" s="30">
        <f t="shared" si="9"/>
        <v>44</v>
      </c>
      <c r="Y99" s="30">
        <f t="shared" si="9"/>
        <v>19</v>
      </c>
      <c r="Z99" s="30">
        <f t="shared" si="9"/>
        <v>37</v>
      </c>
      <c r="AA99" s="30">
        <f t="shared" si="9"/>
        <v>0</v>
      </c>
      <c r="AB99" s="31">
        <f t="shared" si="9"/>
        <v>0</v>
      </c>
    </row>
    <row r="100" spans="1:28" ht="15.75" x14ac:dyDescent="0.25">
      <c r="A100" s="23"/>
      <c r="B100" s="32">
        <v>44953</v>
      </c>
      <c r="C100" s="35">
        <f t="shared" si="2"/>
        <v>254.45</v>
      </c>
      <c r="D100" s="36">
        <f t="shared" si="3"/>
        <v>-24.3</v>
      </c>
      <c r="E100" s="48">
        <f t="shared" si="9"/>
        <v>26.4</v>
      </c>
      <c r="F100" s="30">
        <f t="shared" si="9"/>
        <v>15.16666667</v>
      </c>
      <c r="G100" s="30">
        <f t="shared" si="9"/>
        <v>0</v>
      </c>
      <c r="H100" s="30">
        <f t="shared" si="9"/>
        <v>0</v>
      </c>
      <c r="I100" s="30">
        <f t="shared" si="9"/>
        <v>0</v>
      </c>
      <c r="J100" s="30">
        <f t="shared" si="9"/>
        <v>-15.3</v>
      </c>
      <c r="K100" s="30">
        <f t="shared" si="9"/>
        <v>0</v>
      </c>
      <c r="L100" s="30">
        <f t="shared" si="9"/>
        <v>0</v>
      </c>
      <c r="M100" s="30">
        <f t="shared" si="9"/>
        <v>0</v>
      </c>
      <c r="N100" s="30">
        <f t="shared" si="9"/>
        <v>48.583333330000002</v>
      </c>
      <c r="O100" s="30">
        <f t="shared" si="9"/>
        <v>29</v>
      </c>
      <c r="P100" s="30">
        <f t="shared" si="9"/>
        <v>33</v>
      </c>
      <c r="Q100" s="30">
        <f t="shared" si="9"/>
        <v>36.299999999999997</v>
      </c>
      <c r="R100" s="30">
        <f t="shared" si="9"/>
        <v>21</v>
      </c>
      <c r="S100" s="30">
        <f t="shared" si="9"/>
        <v>17</v>
      </c>
      <c r="T100" s="30">
        <f t="shared" si="9"/>
        <v>0</v>
      </c>
      <c r="U100" s="30">
        <f t="shared" si="9"/>
        <v>17</v>
      </c>
      <c r="V100" s="30">
        <f t="shared" si="9"/>
        <v>0</v>
      </c>
      <c r="W100" s="30">
        <f t="shared" si="9"/>
        <v>0</v>
      </c>
      <c r="X100" s="30">
        <f t="shared" si="9"/>
        <v>11</v>
      </c>
      <c r="Y100" s="30">
        <f t="shared" si="9"/>
        <v>0</v>
      </c>
      <c r="Z100" s="30">
        <f t="shared" si="9"/>
        <v>0</v>
      </c>
      <c r="AA100" s="30">
        <f t="shared" si="9"/>
        <v>0</v>
      </c>
      <c r="AB100" s="31">
        <f t="shared" si="9"/>
        <v>-9</v>
      </c>
    </row>
    <row r="101" spans="1:28" ht="15.75" x14ac:dyDescent="0.25">
      <c r="A101" s="23"/>
      <c r="B101" s="32">
        <v>44954</v>
      </c>
      <c r="C101" s="35">
        <f t="shared" si="2"/>
        <v>30.833333329999999</v>
      </c>
      <c r="D101" s="36">
        <f t="shared" si="3"/>
        <v>-471.76666666</v>
      </c>
      <c r="E101" s="48">
        <f t="shared" si="9"/>
        <v>-10</v>
      </c>
      <c r="F101" s="30">
        <f t="shared" si="9"/>
        <v>-35.766666669999999</v>
      </c>
      <c r="G101" s="30">
        <f t="shared" si="9"/>
        <v>-54</v>
      </c>
      <c r="H101" s="30">
        <f t="shared" si="9"/>
        <v>-39</v>
      </c>
      <c r="I101" s="30">
        <f t="shared" si="9"/>
        <v>-23</v>
      </c>
      <c r="J101" s="30">
        <f t="shared" si="9"/>
        <v>-19.633333329999999</v>
      </c>
      <c r="K101" s="30">
        <f t="shared" si="9"/>
        <v>-62</v>
      </c>
      <c r="L101" s="30">
        <f t="shared" si="9"/>
        <v>-62</v>
      </c>
      <c r="M101" s="30">
        <f t="shared" si="9"/>
        <v>-23.4</v>
      </c>
      <c r="N101" s="30">
        <f t="shared" si="9"/>
        <v>0</v>
      </c>
      <c r="O101" s="30">
        <f t="shared" si="9"/>
        <v>0</v>
      </c>
      <c r="P101" s="30">
        <f t="shared" si="9"/>
        <v>0</v>
      </c>
      <c r="Q101" s="30">
        <f t="shared" si="9"/>
        <v>0</v>
      </c>
      <c r="R101" s="30">
        <f t="shared" si="9"/>
        <v>-19.333333329999999</v>
      </c>
      <c r="S101" s="30">
        <f t="shared" si="9"/>
        <v>-14</v>
      </c>
      <c r="T101" s="30">
        <f t="shared" si="9"/>
        <v>-25.333333329999999</v>
      </c>
      <c r="U101" s="30">
        <f t="shared" si="9"/>
        <v>0</v>
      </c>
      <c r="V101" s="30">
        <f t="shared" si="9"/>
        <v>30.833333329999999</v>
      </c>
      <c r="W101" s="30">
        <f t="shared" si="9"/>
        <v>0</v>
      </c>
      <c r="X101" s="30">
        <f t="shared" si="9"/>
        <v>0</v>
      </c>
      <c r="Y101" s="30">
        <f t="shared" si="9"/>
        <v>0</v>
      </c>
      <c r="Z101" s="30">
        <f t="shared" si="9"/>
        <v>0</v>
      </c>
      <c r="AA101" s="30">
        <f t="shared" si="9"/>
        <v>-30.3</v>
      </c>
      <c r="AB101" s="31">
        <f t="shared" si="9"/>
        <v>-54</v>
      </c>
    </row>
    <row r="102" spans="1:28" ht="15.75" x14ac:dyDescent="0.25">
      <c r="A102" s="23"/>
      <c r="B102" s="32">
        <v>44955</v>
      </c>
      <c r="C102" s="35">
        <f t="shared" si="2"/>
        <v>179.4</v>
      </c>
      <c r="D102" s="36">
        <f t="shared" si="3"/>
        <v>-405.21666667</v>
      </c>
      <c r="E102" s="48">
        <f t="shared" si="9"/>
        <v>-51.966666670000002</v>
      </c>
      <c r="F102" s="30">
        <f t="shared" si="9"/>
        <v>-64.716666669999995</v>
      </c>
      <c r="G102" s="30">
        <f t="shared" si="9"/>
        <v>-41</v>
      </c>
      <c r="H102" s="30">
        <f t="shared" si="9"/>
        <v>0</v>
      </c>
      <c r="I102" s="30">
        <f t="shared" si="9"/>
        <v>0</v>
      </c>
      <c r="J102" s="30">
        <f t="shared" si="9"/>
        <v>0</v>
      </c>
      <c r="K102" s="30">
        <f t="shared" si="9"/>
        <v>0</v>
      </c>
      <c r="L102" s="30">
        <f t="shared" si="9"/>
        <v>-45</v>
      </c>
      <c r="M102" s="30">
        <f t="shared" si="9"/>
        <v>-81.933333329999996</v>
      </c>
      <c r="N102" s="30">
        <f t="shared" si="9"/>
        <v>-54</v>
      </c>
      <c r="O102" s="30">
        <f t="shared" si="9"/>
        <v>-54</v>
      </c>
      <c r="P102" s="30">
        <f t="shared" si="9"/>
        <v>-12.6</v>
      </c>
      <c r="Q102" s="30">
        <f t="shared" si="9"/>
        <v>6.6</v>
      </c>
      <c r="R102" s="30">
        <f t="shared" si="9"/>
        <v>18</v>
      </c>
      <c r="S102" s="30">
        <f t="shared" si="9"/>
        <v>36</v>
      </c>
      <c r="T102" s="30">
        <f t="shared" si="9"/>
        <v>36</v>
      </c>
      <c r="U102" s="30">
        <f t="shared" si="9"/>
        <v>18</v>
      </c>
      <c r="V102" s="30">
        <f t="shared" si="9"/>
        <v>0</v>
      </c>
      <c r="W102" s="30">
        <f t="shared" si="9"/>
        <v>0</v>
      </c>
      <c r="X102" s="30">
        <f t="shared" si="9"/>
        <v>0</v>
      </c>
      <c r="Y102" s="30">
        <f t="shared" si="9"/>
        <v>0</v>
      </c>
      <c r="Z102" s="30">
        <f t="shared" si="9"/>
        <v>18</v>
      </c>
      <c r="AA102" s="30">
        <f t="shared" si="9"/>
        <v>18</v>
      </c>
      <c r="AB102" s="31">
        <f t="shared" si="9"/>
        <v>28.8</v>
      </c>
    </row>
    <row r="103" spans="1:28" ht="15.75" x14ac:dyDescent="0.25">
      <c r="A103" s="23"/>
      <c r="B103" s="32">
        <v>44956</v>
      </c>
      <c r="C103" s="35">
        <f t="shared" si="2"/>
        <v>79.883333329999999</v>
      </c>
      <c r="D103" s="36">
        <f t="shared" si="3"/>
        <v>-431.26666666999995</v>
      </c>
      <c r="E103" s="48">
        <f t="shared" si="9"/>
        <v>5.5833333299999985</v>
      </c>
      <c r="F103" s="30">
        <f t="shared" si="9"/>
        <v>-49.166666669999998</v>
      </c>
      <c r="G103" s="30">
        <f t="shared" si="9"/>
        <v>0</v>
      </c>
      <c r="H103" s="30">
        <f t="shared" si="9"/>
        <v>0</v>
      </c>
      <c r="I103" s="30">
        <f t="shared" si="9"/>
        <v>0</v>
      </c>
      <c r="J103" s="30">
        <f t="shared" si="9"/>
        <v>0</v>
      </c>
      <c r="K103" s="30">
        <f t="shared" si="9"/>
        <v>0</v>
      </c>
      <c r="L103" s="30">
        <f t="shared" si="9"/>
        <v>0</v>
      </c>
      <c r="M103" s="30">
        <f t="shared" si="9"/>
        <v>0</v>
      </c>
      <c r="N103" s="30">
        <f t="shared" si="9"/>
        <v>0</v>
      </c>
      <c r="O103" s="30">
        <f t="shared" si="9"/>
        <v>44.2</v>
      </c>
      <c r="P103" s="30">
        <f t="shared" si="9"/>
        <v>24.5</v>
      </c>
      <c r="Q103" s="30">
        <f t="shared" si="9"/>
        <v>5.6</v>
      </c>
      <c r="R103" s="30">
        <f t="shared" si="9"/>
        <v>-18</v>
      </c>
      <c r="S103" s="30">
        <f t="shared" si="9"/>
        <v>-40</v>
      </c>
      <c r="T103" s="30">
        <f t="shared" si="9"/>
        <v>-40</v>
      </c>
      <c r="U103" s="30">
        <f t="shared" si="9"/>
        <v>-40</v>
      </c>
      <c r="V103" s="30">
        <f t="shared" si="9"/>
        <v>-58</v>
      </c>
      <c r="W103" s="30">
        <f t="shared" si="9"/>
        <v>-58</v>
      </c>
      <c r="X103" s="30">
        <f t="shared" si="9"/>
        <v>-58</v>
      </c>
      <c r="Y103" s="30">
        <f t="shared" si="9"/>
        <v>-20</v>
      </c>
      <c r="Z103" s="30">
        <f t="shared" si="9"/>
        <v>-25.5</v>
      </c>
      <c r="AA103" s="30">
        <f t="shared" si="9"/>
        <v>-17.399999999999999</v>
      </c>
      <c r="AB103" s="31">
        <f t="shared" si="9"/>
        <v>-7.2</v>
      </c>
    </row>
    <row r="104" spans="1:28" ht="15.75" x14ac:dyDescent="0.25">
      <c r="A104" s="23"/>
      <c r="B104" s="50">
        <v>44957</v>
      </c>
      <c r="C104" s="51">
        <f t="shared" si="2"/>
        <v>49.616666670000001</v>
      </c>
      <c r="D104" s="52">
        <f t="shared" si="3"/>
        <v>-112</v>
      </c>
      <c r="E104" s="53">
        <f t="shared" si="9"/>
        <v>20.8</v>
      </c>
      <c r="F104" s="54">
        <f t="shared" si="9"/>
        <v>0</v>
      </c>
      <c r="G104" s="54">
        <f t="shared" si="9"/>
        <v>0</v>
      </c>
      <c r="H104" s="54">
        <f t="shared" si="9"/>
        <v>0</v>
      </c>
      <c r="I104" s="54">
        <f t="shared" si="9"/>
        <v>0</v>
      </c>
      <c r="J104" s="54">
        <f t="shared" si="9"/>
        <v>0</v>
      </c>
      <c r="K104" s="54">
        <f t="shared" si="9"/>
        <v>0</v>
      </c>
      <c r="L104" s="54">
        <f t="shared" si="9"/>
        <v>0</v>
      </c>
      <c r="M104" s="54">
        <f t="shared" si="9"/>
        <v>0</v>
      </c>
      <c r="N104" s="54">
        <f t="shared" si="9"/>
        <v>0</v>
      </c>
      <c r="O104" s="54">
        <f t="shared" si="9"/>
        <v>0</v>
      </c>
      <c r="P104" s="54">
        <f t="shared" si="9"/>
        <v>0</v>
      </c>
      <c r="Q104" s="54">
        <f t="shared" si="9"/>
        <v>19</v>
      </c>
      <c r="R104" s="54">
        <f t="shared" si="9"/>
        <v>9.81666667</v>
      </c>
      <c r="S104" s="54">
        <f t="shared" si="9"/>
        <v>0</v>
      </c>
      <c r="T104" s="54">
        <f t="shared" si="9"/>
        <v>-23.333333329999999</v>
      </c>
      <c r="U104" s="54">
        <f t="shared" si="9"/>
        <v>-40</v>
      </c>
      <c r="V104" s="54">
        <f t="shared" si="9"/>
        <v>-40</v>
      </c>
      <c r="W104" s="54">
        <f t="shared" si="9"/>
        <v>-8.6666666699999997</v>
      </c>
      <c r="X104" s="54">
        <f t="shared" si="9"/>
        <v>0</v>
      </c>
      <c r="Y104" s="54">
        <f t="shared" si="9"/>
        <v>0</v>
      </c>
      <c r="Z104" s="54">
        <f t="shared" si="9"/>
        <v>0</v>
      </c>
      <c r="AA104" s="54">
        <f t="shared" si="9"/>
        <v>0</v>
      </c>
      <c r="AB104" s="55">
        <f t="shared" si="9"/>
        <v>0</v>
      </c>
    </row>
  </sheetData>
  <mergeCells count="73">
    <mergeCell ref="C35:D35"/>
    <mergeCell ref="C70:D70"/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topLeftCell="A12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9.5" thickBot="1" x14ac:dyDescent="0.3">
      <c r="A2" s="23"/>
      <c r="B2" s="80" t="s">
        <v>0</v>
      </c>
      <c r="C2" s="74" t="s">
        <v>36</v>
      </c>
      <c r="D2" s="75"/>
      <c r="E2" s="78" t="s">
        <v>43</v>
      </c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9"/>
      <c r="AC2" s="23"/>
    </row>
    <row r="3" spans="1:29" ht="16.5" thickTop="1" thickBot="1" x14ac:dyDescent="0.3">
      <c r="A3" s="23"/>
      <c r="B3" s="81"/>
      <c r="C3" s="76"/>
      <c r="D3" s="77"/>
      <c r="E3" s="24" t="s">
        <v>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6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24</v>
      </c>
      <c r="AA3" s="25" t="s">
        <v>25</v>
      </c>
      <c r="AB3" s="27" t="s">
        <v>26</v>
      </c>
      <c r="AC3" s="23"/>
    </row>
    <row r="4" spans="1:29" ht="15.75" x14ac:dyDescent="0.25">
      <c r="A4" s="23"/>
      <c r="B4" s="56">
        <v>44927</v>
      </c>
      <c r="C4" s="70">
        <f t="shared" ref="C4:C34" si="0">SUM(E4:AB4)</f>
        <v>-723.18519999999978</v>
      </c>
      <c r="D4" s="71"/>
      <c r="E4" s="37">
        <v>-11.138400000000001</v>
      </c>
      <c r="F4" s="45">
        <v>-10.7028</v>
      </c>
      <c r="G4" s="45">
        <v>-9.7319999999999993</v>
      </c>
      <c r="H4" s="45">
        <v>-9.7447999999999997</v>
      </c>
      <c r="I4" s="45">
        <v>-9.5182000000000002</v>
      </c>
      <c r="J4" s="45">
        <v>-11.987399999999999</v>
      </c>
      <c r="K4" s="45">
        <v>-29.6722</v>
      </c>
      <c r="L4" s="45">
        <v>-11.1914</v>
      </c>
      <c r="M4" s="45">
        <v>-24.796800000000001</v>
      </c>
      <c r="N4" s="45">
        <v>-18.8202</v>
      </c>
      <c r="O4" s="45">
        <v>-64.119799999999998</v>
      </c>
      <c r="P4" s="45">
        <v>-58.383800000000001</v>
      </c>
      <c r="Q4" s="45">
        <v>-92.052400000000006</v>
      </c>
      <c r="R4" s="46">
        <v>-86.018199999999993</v>
      </c>
      <c r="S4" s="47">
        <v>-68.439800000000005</v>
      </c>
      <c r="T4" s="30">
        <v>-36.476399999999998</v>
      </c>
      <c r="U4" s="30">
        <v>-29.5672</v>
      </c>
      <c r="V4" s="30">
        <v>-29.9528</v>
      </c>
      <c r="W4" s="30">
        <v>-11.1972</v>
      </c>
      <c r="X4" s="30">
        <v>-25.694400000000002</v>
      </c>
      <c r="Y4" s="30">
        <v>-11.0124</v>
      </c>
      <c r="Z4" s="30">
        <v>-10.825200000000001</v>
      </c>
      <c r="AA4" s="30">
        <v>-11.7418</v>
      </c>
      <c r="AB4" s="31">
        <v>-40.3996</v>
      </c>
      <c r="AC4" s="23"/>
    </row>
    <row r="5" spans="1:29" ht="15.75" x14ac:dyDescent="0.25">
      <c r="A5" s="23"/>
      <c r="B5" s="57">
        <v>44928</v>
      </c>
      <c r="C5" s="70">
        <f t="shared" si="0"/>
        <v>-778.92840000000001</v>
      </c>
      <c r="D5" s="71"/>
      <c r="E5" s="48">
        <v>-33.267400000000002</v>
      </c>
      <c r="F5" s="30">
        <v>-6.5354000000000001</v>
      </c>
      <c r="G5" s="30">
        <v>10.101000000000001</v>
      </c>
      <c r="H5" s="30">
        <v>-2.7604000000000002</v>
      </c>
      <c r="I5" s="30">
        <v>-41.363</v>
      </c>
      <c r="J5" s="30">
        <v>-41.167200000000001</v>
      </c>
      <c r="K5" s="30">
        <v>10.407</v>
      </c>
      <c r="L5" s="30">
        <v>-21.524999999999999</v>
      </c>
      <c r="M5" s="30">
        <v>-13.9658</v>
      </c>
      <c r="N5" s="30">
        <v>-24.9206</v>
      </c>
      <c r="O5" s="30">
        <v>-30.139399999999998</v>
      </c>
      <c r="P5" s="30">
        <v>-42.712000000000003</v>
      </c>
      <c r="Q5" s="30">
        <v>-47.4084</v>
      </c>
      <c r="R5" s="30">
        <v>-58.236400000000003</v>
      </c>
      <c r="S5" s="30">
        <v>-47.5608</v>
      </c>
      <c r="T5" s="30">
        <v>-53.999400000000001</v>
      </c>
      <c r="U5" s="30">
        <v>-54.256</v>
      </c>
      <c r="V5" s="30">
        <v>-39.178600000000003</v>
      </c>
      <c r="W5" s="30">
        <v>-15.2658</v>
      </c>
      <c r="X5" s="30">
        <v>-10.727600000000001</v>
      </c>
      <c r="Y5" s="30">
        <v>-20.9466</v>
      </c>
      <c r="Z5" s="30">
        <v>-18.096800000000002</v>
      </c>
      <c r="AA5" s="30">
        <v>-89.093000000000004</v>
      </c>
      <c r="AB5" s="31">
        <v>-86.3108</v>
      </c>
      <c r="AC5" s="23"/>
    </row>
    <row r="6" spans="1:29" ht="15.75" x14ac:dyDescent="0.25">
      <c r="A6" s="23"/>
      <c r="B6" s="57">
        <v>44929</v>
      </c>
      <c r="C6" s="70">
        <f t="shared" si="0"/>
        <v>-1541.2071999999998</v>
      </c>
      <c r="D6" s="71"/>
      <c r="E6" s="48">
        <v>-82.066800000000001</v>
      </c>
      <c r="F6" s="30">
        <v>-31.729800000000001</v>
      </c>
      <c r="G6" s="30">
        <v>-10.2392</v>
      </c>
      <c r="H6" s="30">
        <v>-9.4253999999999998</v>
      </c>
      <c r="I6" s="30">
        <v>-14.908200000000001</v>
      </c>
      <c r="J6" s="30">
        <v>-11.3552</v>
      </c>
      <c r="K6" s="30">
        <v>-23.733599999999999</v>
      </c>
      <c r="L6" s="30">
        <v>-40.236600000000003</v>
      </c>
      <c r="M6" s="30">
        <v>-42.456000000000003</v>
      </c>
      <c r="N6" s="30">
        <v>-84.226799999999997</v>
      </c>
      <c r="O6" s="30">
        <v>-75.435000000000002</v>
      </c>
      <c r="P6" s="30">
        <v>-89.522800000000004</v>
      </c>
      <c r="Q6" s="30">
        <v>-100.7454</v>
      </c>
      <c r="R6" s="30">
        <v>-90.223799999999997</v>
      </c>
      <c r="S6" s="30">
        <v>-97.297799999999995</v>
      </c>
      <c r="T6" s="30">
        <v>-92.129199999999997</v>
      </c>
      <c r="U6" s="30">
        <v>-118.5654</v>
      </c>
      <c r="V6" s="30">
        <v>-111.8824</v>
      </c>
      <c r="W6" s="30">
        <v>-61.595599999999997</v>
      </c>
      <c r="X6" s="30">
        <v>-56.878599999999999</v>
      </c>
      <c r="Y6" s="30">
        <v>-17.200399999999998</v>
      </c>
      <c r="Z6" s="30">
        <v>-25.238399999999999</v>
      </c>
      <c r="AA6" s="30">
        <v>-128.22499999999999</v>
      </c>
      <c r="AB6" s="31">
        <v>-125.88979999999999</v>
      </c>
      <c r="AC6" s="23"/>
    </row>
    <row r="7" spans="1:29" ht="15.75" x14ac:dyDescent="0.25">
      <c r="A7" s="23"/>
      <c r="B7" s="57">
        <v>44930</v>
      </c>
      <c r="C7" s="70">
        <f t="shared" si="0"/>
        <v>-563.70119999999997</v>
      </c>
      <c r="D7" s="71"/>
      <c r="E7" s="48">
        <v>-22.491399999999999</v>
      </c>
      <c r="F7" s="30">
        <v>-8.0321999999999996</v>
      </c>
      <c r="G7" s="30">
        <v>-10.424200000000001</v>
      </c>
      <c r="H7" s="30">
        <v>-9.2476000000000003</v>
      </c>
      <c r="I7" s="30">
        <v>-10.2722</v>
      </c>
      <c r="J7" s="30">
        <v>20.236999999999998</v>
      </c>
      <c r="K7" s="30">
        <v>-14.1602</v>
      </c>
      <c r="L7" s="30">
        <v>-10.473800000000001</v>
      </c>
      <c r="M7" s="30">
        <v>-23.7058</v>
      </c>
      <c r="N7" s="30">
        <v>-35.932200000000002</v>
      </c>
      <c r="O7" s="30">
        <v>-60.661999999999999</v>
      </c>
      <c r="P7" s="30">
        <v>-61.291800000000002</v>
      </c>
      <c r="Q7" s="30">
        <v>-33.290999999999997</v>
      </c>
      <c r="R7" s="30">
        <v>-9.3005999999999993</v>
      </c>
      <c r="S7" s="30">
        <v>-2.0354000000000001</v>
      </c>
      <c r="T7" s="30">
        <v>-13.545400000000001</v>
      </c>
      <c r="U7" s="30">
        <v>-18.493600000000001</v>
      </c>
      <c r="V7" s="30">
        <v>-21.57</v>
      </c>
      <c r="W7" s="30">
        <v>-7.4034000000000004</v>
      </c>
      <c r="X7" s="30">
        <v>-6.7236000000000002</v>
      </c>
      <c r="Y7" s="30">
        <v>-5.3140000000000001</v>
      </c>
      <c r="Z7" s="30">
        <v>-9.6159999999999997</v>
      </c>
      <c r="AA7" s="30">
        <v>-97.116399999999999</v>
      </c>
      <c r="AB7" s="31">
        <v>-92.835400000000007</v>
      </c>
      <c r="AC7" s="23"/>
    </row>
    <row r="8" spans="1:29" ht="15.75" x14ac:dyDescent="0.25">
      <c r="A8" s="23"/>
      <c r="B8" s="57">
        <v>44931</v>
      </c>
      <c r="C8" s="70">
        <f t="shared" si="0"/>
        <v>38.051400000000029</v>
      </c>
      <c r="D8" s="71"/>
      <c r="E8" s="48">
        <v>-9.6191999999999993</v>
      </c>
      <c r="F8" s="30">
        <v>-9.1524000000000001</v>
      </c>
      <c r="G8" s="30">
        <v>-7.8718000000000004</v>
      </c>
      <c r="H8" s="30">
        <v>-4.0095999999999998</v>
      </c>
      <c r="I8" s="49">
        <v>1.7390000000000001</v>
      </c>
      <c r="J8" s="30">
        <v>12.0928</v>
      </c>
      <c r="K8" s="30">
        <v>-7.7778</v>
      </c>
      <c r="L8" s="30">
        <v>-9.1034000000000006</v>
      </c>
      <c r="M8" s="30">
        <v>-4.7843999999999998</v>
      </c>
      <c r="N8" s="30">
        <v>-1.3832</v>
      </c>
      <c r="O8" s="30">
        <v>10.7798</v>
      </c>
      <c r="P8" s="30">
        <v>-2.415</v>
      </c>
      <c r="Q8" s="30">
        <v>12.2058</v>
      </c>
      <c r="R8" s="30">
        <v>36.285600000000002</v>
      </c>
      <c r="S8" s="30">
        <v>40.224200000000003</v>
      </c>
      <c r="T8" s="30">
        <v>27.8156</v>
      </c>
      <c r="U8" s="30">
        <v>-11.1074</v>
      </c>
      <c r="V8" s="30">
        <v>-6.3503999999999996</v>
      </c>
      <c r="W8" s="30">
        <v>13.8766</v>
      </c>
      <c r="X8" s="30">
        <v>-4.7399999999999998E-2</v>
      </c>
      <c r="Y8" s="30">
        <v>-4.3559999999999999</v>
      </c>
      <c r="Z8" s="30">
        <v>-9.3292000000000002</v>
      </c>
      <c r="AA8" s="30">
        <v>-2.3079999999999998</v>
      </c>
      <c r="AB8" s="31">
        <v>-27.352799999999998</v>
      </c>
      <c r="AC8" s="23"/>
    </row>
    <row r="9" spans="1:29" ht="15.75" x14ac:dyDescent="0.25">
      <c r="A9" s="23"/>
      <c r="B9" s="57">
        <v>44932</v>
      </c>
      <c r="C9" s="70">
        <f t="shared" si="0"/>
        <v>-1069.8706000000002</v>
      </c>
      <c r="D9" s="71"/>
      <c r="E9" s="48">
        <v>-137.48439999999999</v>
      </c>
      <c r="F9" s="30">
        <v>-20.212599999999998</v>
      </c>
      <c r="G9" s="30">
        <v>-12.2088</v>
      </c>
      <c r="H9" s="30">
        <v>-27.322199999999999</v>
      </c>
      <c r="I9" s="30">
        <v>-26.2666</v>
      </c>
      <c r="J9" s="30">
        <v>-9.4654000000000007</v>
      </c>
      <c r="K9" s="30">
        <v>-76.6738</v>
      </c>
      <c r="L9" s="30">
        <v>-10.1044</v>
      </c>
      <c r="M9" s="30">
        <v>-4.7514000000000003</v>
      </c>
      <c r="N9" s="30">
        <v>-9.4854000000000003</v>
      </c>
      <c r="O9" s="30">
        <v>-11.290800000000001</v>
      </c>
      <c r="P9" s="30">
        <v>-19.620999999999999</v>
      </c>
      <c r="Q9" s="30">
        <v>-21.378799999999998</v>
      </c>
      <c r="R9" s="30">
        <v>-25.213000000000001</v>
      </c>
      <c r="S9" s="30">
        <v>-27.8416</v>
      </c>
      <c r="T9" s="30">
        <v>-57.3294</v>
      </c>
      <c r="U9" s="30">
        <v>-112.505</v>
      </c>
      <c r="V9" s="30">
        <v>-118.35120000000001</v>
      </c>
      <c r="W9" s="30">
        <v>-61.131599999999999</v>
      </c>
      <c r="X9" s="30">
        <v>-41.890799999999999</v>
      </c>
      <c r="Y9" s="30">
        <v>-10.4472</v>
      </c>
      <c r="Z9" s="30">
        <v>-11.396599999999999</v>
      </c>
      <c r="AA9" s="30">
        <v>-104.0286</v>
      </c>
      <c r="AB9" s="31">
        <v>-113.47</v>
      </c>
      <c r="AC9" s="23"/>
    </row>
    <row r="10" spans="1:29" ht="15.75" x14ac:dyDescent="0.25">
      <c r="A10" s="23"/>
      <c r="B10" s="57">
        <v>44933</v>
      </c>
      <c r="C10" s="70">
        <f t="shared" si="0"/>
        <v>-262.52660000000003</v>
      </c>
      <c r="D10" s="71"/>
      <c r="E10" s="48">
        <v>-77.039199999999994</v>
      </c>
      <c r="F10" s="30">
        <v>-9.3943999999999992</v>
      </c>
      <c r="G10" s="30">
        <v>-8.9795999999999996</v>
      </c>
      <c r="H10" s="30">
        <v>-4.4656000000000002</v>
      </c>
      <c r="I10" s="30">
        <v>-9.9957999999999991</v>
      </c>
      <c r="J10" s="30">
        <v>-16.911999999999999</v>
      </c>
      <c r="K10" s="30">
        <v>-16.651</v>
      </c>
      <c r="L10" s="30">
        <v>16.246400000000001</v>
      </c>
      <c r="M10" s="30">
        <v>-9.1837999999999997</v>
      </c>
      <c r="N10" s="30">
        <v>-10.7402</v>
      </c>
      <c r="O10" s="30">
        <v>-10.902200000000001</v>
      </c>
      <c r="P10" s="30">
        <v>-9.9192</v>
      </c>
      <c r="Q10" s="30">
        <v>-10.0854</v>
      </c>
      <c r="R10" s="30">
        <v>-13.576599999999999</v>
      </c>
      <c r="S10" s="30">
        <v>12.4544</v>
      </c>
      <c r="T10" s="30">
        <v>26.813600000000001</v>
      </c>
      <c r="U10" s="30">
        <v>-14.5276</v>
      </c>
      <c r="V10" s="30">
        <v>-17.503</v>
      </c>
      <c r="W10" s="30">
        <v>-9.7937999999999992</v>
      </c>
      <c r="X10" s="30">
        <v>-9.4109999999999996</v>
      </c>
      <c r="Y10" s="30">
        <v>-12.324400000000001</v>
      </c>
      <c r="Z10" s="30">
        <v>-14.8446</v>
      </c>
      <c r="AA10" s="30">
        <v>-17.1614</v>
      </c>
      <c r="AB10" s="31">
        <v>-14.6302</v>
      </c>
      <c r="AC10" s="23"/>
    </row>
    <row r="11" spans="1:29" ht="15.75" x14ac:dyDescent="0.25">
      <c r="A11" s="23"/>
      <c r="B11" s="57">
        <v>44934</v>
      </c>
      <c r="C11" s="70">
        <f t="shared" si="0"/>
        <v>-419.89940000000001</v>
      </c>
      <c r="D11" s="71"/>
      <c r="E11" s="48">
        <v>-9.2431999999999999</v>
      </c>
      <c r="F11" s="30">
        <v>-8.8290000000000006</v>
      </c>
      <c r="G11" s="30">
        <v>-7.5503999999999998</v>
      </c>
      <c r="H11" s="30">
        <v>-6.7354000000000003</v>
      </c>
      <c r="I11" s="30">
        <v>-2.7355999999999998</v>
      </c>
      <c r="J11" s="30">
        <v>-8.0980000000000008</v>
      </c>
      <c r="K11" s="30">
        <v>-6.1605999999999996</v>
      </c>
      <c r="L11" s="30">
        <v>-32.104399999999998</v>
      </c>
      <c r="M11" s="30">
        <v>-101.8246</v>
      </c>
      <c r="N11" s="30">
        <v>0.38900000000000001</v>
      </c>
      <c r="O11" s="30">
        <v>-2.4592000000000001</v>
      </c>
      <c r="P11" s="30">
        <v>-7.7294</v>
      </c>
      <c r="Q11" s="30">
        <v>-10.8474</v>
      </c>
      <c r="R11" s="30">
        <v>10.9872</v>
      </c>
      <c r="S11" s="30">
        <v>1.694</v>
      </c>
      <c r="T11" s="30">
        <v>-8.6422000000000008</v>
      </c>
      <c r="U11" s="30">
        <v>-18.571200000000001</v>
      </c>
      <c r="V11" s="30">
        <v>-9.4908000000000001</v>
      </c>
      <c r="W11" s="30">
        <v>-11.800800000000001</v>
      </c>
      <c r="X11" s="30">
        <v>-31.404599999999999</v>
      </c>
      <c r="Y11" s="30">
        <v>-25.653600000000001</v>
      </c>
      <c r="Z11" s="30">
        <v>-17.2242</v>
      </c>
      <c r="AA11" s="30">
        <v>-53.311599999999999</v>
      </c>
      <c r="AB11" s="31">
        <v>-52.553400000000003</v>
      </c>
      <c r="AC11" s="23"/>
    </row>
    <row r="12" spans="1:29" ht="15.75" x14ac:dyDescent="0.25">
      <c r="A12" s="23"/>
      <c r="B12" s="57">
        <v>44935</v>
      </c>
      <c r="C12" s="70">
        <f t="shared" si="0"/>
        <v>-360.98940000000005</v>
      </c>
      <c r="D12" s="71"/>
      <c r="E12" s="48">
        <v>-4.6988000000000003</v>
      </c>
      <c r="F12" s="30">
        <v>3.4079999999999999</v>
      </c>
      <c r="G12" s="30">
        <v>4.0640000000000001</v>
      </c>
      <c r="H12" s="30">
        <v>7.2141999999999999</v>
      </c>
      <c r="I12" s="30">
        <v>8.4871999999999996</v>
      </c>
      <c r="J12" s="30">
        <v>-3.3662000000000001</v>
      </c>
      <c r="K12" s="30">
        <v>-12.7828</v>
      </c>
      <c r="L12" s="30">
        <v>-2.6103999999999998</v>
      </c>
      <c r="M12" s="30">
        <v>-29.4956</v>
      </c>
      <c r="N12" s="30">
        <v>-23.8416</v>
      </c>
      <c r="O12" s="30">
        <v>-9.8683999999999994</v>
      </c>
      <c r="P12" s="30">
        <v>-14.504</v>
      </c>
      <c r="Q12" s="30">
        <v>-18.235399999999998</v>
      </c>
      <c r="R12" s="30">
        <v>-32.858400000000003</v>
      </c>
      <c r="S12" s="30">
        <v>-42.134</v>
      </c>
      <c r="T12" s="30">
        <v>-47.457599999999999</v>
      </c>
      <c r="U12" s="30">
        <v>-31.884399999999999</v>
      </c>
      <c r="V12" s="30">
        <v>-24.38</v>
      </c>
      <c r="W12" s="30">
        <v>-9.1218000000000004</v>
      </c>
      <c r="X12" s="30">
        <v>-15.159000000000001</v>
      </c>
      <c r="Y12" s="30">
        <v>-9.1128</v>
      </c>
      <c r="Z12" s="30">
        <v>0.8488</v>
      </c>
      <c r="AA12" s="30">
        <v>-37.657800000000002</v>
      </c>
      <c r="AB12" s="31">
        <v>-15.842599999999999</v>
      </c>
      <c r="AC12" s="23"/>
    </row>
    <row r="13" spans="1:29" ht="15.75" x14ac:dyDescent="0.25">
      <c r="A13" s="23"/>
      <c r="B13" s="57">
        <v>44936</v>
      </c>
      <c r="C13" s="70">
        <f t="shared" si="0"/>
        <v>-137.0564</v>
      </c>
      <c r="D13" s="71"/>
      <c r="E13" s="48">
        <v>21.856400000000001</v>
      </c>
      <c r="F13" s="30">
        <v>-7.7534000000000001</v>
      </c>
      <c r="G13" s="30">
        <v>11.6714</v>
      </c>
      <c r="H13" s="30">
        <v>16.357199999999999</v>
      </c>
      <c r="I13" s="30">
        <v>29.793800000000001</v>
      </c>
      <c r="J13" s="30">
        <v>-5.6036000000000001</v>
      </c>
      <c r="K13" s="30">
        <v>-10.978999999999999</v>
      </c>
      <c r="L13" s="30">
        <v>-3.8662000000000001</v>
      </c>
      <c r="M13" s="30">
        <v>-23.5808</v>
      </c>
      <c r="N13" s="30">
        <v>-9.0373999999999999</v>
      </c>
      <c r="O13" s="30">
        <v>-13.986599999999999</v>
      </c>
      <c r="P13" s="30">
        <v>-10.811199999999999</v>
      </c>
      <c r="Q13" s="30">
        <v>-3.4634</v>
      </c>
      <c r="R13" s="30">
        <v>-0.47499999999999998</v>
      </c>
      <c r="S13" s="30">
        <v>-5.5659999999999998</v>
      </c>
      <c r="T13" s="30">
        <v>-19.3094</v>
      </c>
      <c r="U13" s="30">
        <v>-26.664200000000001</v>
      </c>
      <c r="V13" s="30">
        <v>-37.206400000000002</v>
      </c>
      <c r="W13" s="30">
        <v>-4.7404000000000002</v>
      </c>
      <c r="X13" s="30">
        <v>-9.5063999999999993</v>
      </c>
      <c r="Y13" s="30">
        <v>-6.8121999999999998</v>
      </c>
      <c r="Z13" s="30">
        <v>0.1812</v>
      </c>
      <c r="AA13" s="30">
        <v>-11.5036</v>
      </c>
      <c r="AB13" s="31">
        <v>-6.0511999999999997</v>
      </c>
      <c r="AC13" s="23"/>
    </row>
    <row r="14" spans="1:29" ht="15.75" x14ac:dyDescent="0.25">
      <c r="A14" s="23"/>
      <c r="B14" s="57">
        <v>44937</v>
      </c>
      <c r="C14" s="70">
        <f t="shared" si="0"/>
        <v>221.99239999999992</v>
      </c>
      <c r="D14" s="71"/>
      <c r="E14" s="48">
        <v>7.7938000000000001</v>
      </c>
      <c r="F14" s="30">
        <v>7.4977999999999998</v>
      </c>
      <c r="G14" s="30">
        <v>31.573</v>
      </c>
      <c r="H14" s="30">
        <v>83.245599999999996</v>
      </c>
      <c r="I14" s="30">
        <v>100.22880000000001</v>
      </c>
      <c r="J14" s="30">
        <v>79.844399999999993</v>
      </c>
      <c r="K14" s="30">
        <v>26.978200000000001</v>
      </c>
      <c r="L14" s="30">
        <v>-14.708399999999999</v>
      </c>
      <c r="M14" s="30">
        <v>-10.6798</v>
      </c>
      <c r="N14" s="30">
        <v>1.7948</v>
      </c>
      <c r="O14" s="30">
        <v>-4.2611999999999997</v>
      </c>
      <c r="P14" s="30">
        <v>8.2720000000000002</v>
      </c>
      <c r="Q14" s="30">
        <v>15.1778</v>
      </c>
      <c r="R14" s="30">
        <v>-7.6558000000000002</v>
      </c>
      <c r="S14" s="30">
        <v>-7.5262000000000002</v>
      </c>
      <c r="T14" s="30">
        <v>-7.9572000000000003</v>
      </c>
      <c r="U14" s="30">
        <v>-11.9628</v>
      </c>
      <c r="V14" s="30">
        <v>-6.4682000000000004</v>
      </c>
      <c r="W14" s="30">
        <v>-5.97</v>
      </c>
      <c r="X14" s="30">
        <v>-6.67</v>
      </c>
      <c r="Y14" s="30">
        <v>0.1482</v>
      </c>
      <c r="Z14" s="30">
        <v>2.3338000000000001</v>
      </c>
      <c r="AA14" s="30">
        <v>-18.625399999999999</v>
      </c>
      <c r="AB14" s="31">
        <v>-40.410800000000002</v>
      </c>
      <c r="AC14" s="23"/>
    </row>
    <row r="15" spans="1:29" ht="15.75" x14ac:dyDescent="0.25">
      <c r="A15" s="23"/>
      <c r="B15" s="57">
        <v>44938</v>
      </c>
      <c r="C15" s="70">
        <f t="shared" si="0"/>
        <v>123.36340000000007</v>
      </c>
      <c r="D15" s="71"/>
      <c r="E15" s="48">
        <v>-1.1477999999999999</v>
      </c>
      <c r="F15" s="30">
        <v>15.490600000000001</v>
      </c>
      <c r="G15" s="30">
        <v>26.943999999999999</v>
      </c>
      <c r="H15" s="30">
        <v>50.282800000000002</v>
      </c>
      <c r="I15" s="30">
        <v>59.2622</v>
      </c>
      <c r="J15" s="30">
        <v>41.708399999999997</v>
      </c>
      <c r="K15" s="30">
        <v>47.855600000000003</v>
      </c>
      <c r="L15" s="30">
        <v>-7.7976000000000001</v>
      </c>
      <c r="M15" s="30">
        <v>-10.5266</v>
      </c>
      <c r="N15" s="30">
        <v>-8.6121999999999996</v>
      </c>
      <c r="O15" s="30">
        <v>-8.2256</v>
      </c>
      <c r="P15" s="30">
        <v>-8.9914000000000005</v>
      </c>
      <c r="Q15" s="30">
        <v>-7.2998000000000003</v>
      </c>
      <c r="R15" s="30">
        <v>19.333400000000001</v>
      </c>
      <c r="S15" s="30">
        <v>-7.415</v>
      </c>
      <c r="T15" s="30">
        <v>-8.1890000000000001</v>
      </c>
      <c r="U15" s="30">
        <v>-11.7036</v>
      </c>
      <c r="V15" s="30">
        <v>-7.4833999999999996</v>
      </c>
      <c r="W15" s="30">
        <v>3.6486000000000001</v>
      </c>
      <c r="X15" s="30">
        <v>-5.0251999999999999</v>
      </c>
      <c r="Y15" s="30">
        <v>-8.5050000000000008</v>
      </c>
      <c r="Z15" s="30">
        <v>-10.055199999999999</v>
      </c>
      <c r="AA15" s="30">
        <v>-12.144399999999999</v>
      </c>
      <c r="AB15" s="31">
        <v>-18.040400000000002</v>
      </c>
      <c r="AC15" s="23"/>
    </row>
    <row r="16" spans="1:29" ht="15.75" x14ac:dyDescent="0.25">
      <c r="A16" s="23"/>
      <c r="B16" s="57">
        <v>44939</v>
      </c>
      <c r="C16" s="70">
        <f t="shared" si="0"/>
        <v>53.789200000000015</v>
      </c>
      <c r="D16" s="71"/>
      <c r="E16" s="48">
        <v>-5.1646000000000001</v>
      </c>
      <c r="F16" s="30">
        <v>13.748200000000001</v>
      </c>
      <c r="G16" s="30">
        <v>14.833399999999999</v>
      </c>
      <c r="H16" s="30">
        <v>36.9604</v>
      </c>
      <c r="I16" s="30">
        <v>53.052199999999999</v>
      </c>
      <c r="J16" s="30">
        <v>38.426200000000001</v>
      </c>
      <c r="K16" s="30">
        <v>12.650399999999999</v>
      </c>
      <c r="L16" s="30">
        <v>1.2498</v>
      </c>
      <c r="M16" s="30">
        <v>-3.8431999999999999</v>
      </c>
      <c r="N16" s="30">
        <v>-3.8685999999999998</v>
      </c>
      <c r="O16" s="30">
        <v>-5.4710000000000001</v>
      </c>
      <c r="P16" s="30">
        <v>-6.8903999999999996</v>
      </c>
      <c r="Q16" s="30">
        <v>-5.5972</v>
      </c>
      <c r="R16" s="30">
        <v>-7.2679999999999998</v>
      </c>
      <c r="S16" s="30">
        <v>-7.0915999999999997</v>
      </c>
      <c r="T16" s="30">
        <v>-8.9413999999999998</v>
      </c>
      <c r="U16" s="30">
        <v>-12.2316</v>
      </c>
      <c r="V16" s="30">
        <v>-7.0229999999999997</v>
      </c>
      <c r="W16" s="30">
        <v>-8.6067999999999998</v>
      </c>
      <c r="X16" s="30">
        <v>-7.8781999999999996</v>
      </c>
      <c r="Y16" s="30">
        <v>-7.9657999999999998</v>
      </c>
      <c r="Z16" s="30">
        <v>-8.5724</v>
      </c>
      <c r="AA16" s="30">
        <v>-9.9976000000000003</v>
      </c>
      <c r="AB16" s="31">
        <v>-0.72</v>
      </c>
      <c r="AC16" s="23"/>
    </row>
    <row r="17" spans="1:29" ht="15.75" x14ac:dyDescent="0.25">
      <c r="A17" s="23"/>
      <c r="B17" s="57">
        <v>44940</v>
      </c>
      <c r="C17" s="70">
        <f t="shared" si="0"/>
        <v>-242.75940000000003</v>
      </c>
      <c r="D17" s="71"/>
      <c r="E17" s="29">
        <v>-9.2157999999999998</v>
      </c>
      <c r="F17" s="30">
        <v>-4.4614000000000003</v>
      </c>
      <c r="G17" s="30">
        <v>-25.763000000000002</v>
      </c>
      <c r="H17" s="30">
        <v>-0.4254</v>
      </c>
      <c r="I17" s="30">
        <v>10.4572</v>
      </c>
      <c r="J17" s="30">
        <v>0.53239999999999998</v>
      </c>
      <c r="K17" s="30">
        <v>8.5007999999999999</v>
      </c>
      <c r="L17" s="30">
        <v>-0.87119999999999997</v>
      </c>
      <c r="M17" s="30">
        <v>4.9561999999999999</v>
      </c>
      <c r="N17" s="30">
        <v>-7.3204000000000002</v>
      </c>
      <c r="O17" s="30">
        <v>-12.790800000000001</v>
      </c>
      <c r="P17" s="30">
        <v>-30.5428</v>
      </c>
      <c r="Q17" s="30">
        <v>-21.96</v>
      </c>
      <c r="R17" s="30">
        <v>-21.361000000000001</v>
      </c>
      <c r="S17" s="30">
        <v>-12.606199999999999</v>
      </c>
      <c r="T17" s="30">
        <v>-10.7394</v>
      </c>
      <c r="U17" s="30">
        <v>-14.795400000000001</v>
      </c>
      <c r="V17" s="30">
        <v>-10.0158</v>
      </c>
      <c r="W17" s="30">
        <v>-9.6137999999999995</v>
      </c>
      <c r="X17" s="30">
        <v>-8.8552</v>
      </c>
      <c r="Y17" s="30">
        <v>-9.6243999999999996</v>
      </c>
      <c r="Z17" s="30">
        <v>-10.517200000000001</v>
      </c>
      <c r="AA17" s="30">
        <v>-28.911000000000001</v>
      </c>
      <c r="AB17" s="31">
        <v>-16.815799999999999</v>
      </c>
      <c r="AC17" s="23"/>
    </row>
    <row r="18" spans="1:29" ht="15.75" x14ac:dyDescent="0.25">
      <c r="A18" s="23"/>
      <c r="B18" s="57">
        <v>44941</v>
      </c>
      <c r="C18" s="70">
        <f t="shared" si="0"/>
        <v>-114.16459999999999</v>
      </c>
      <c r="D18" s="71"/>
      <c r="E18" s="48">
        <v>-8.1796000000000006</v>
      </c>
      <c r="F18" s="30">
        <v>19.520600000000002</v>
      </c>
      <c r="G18" s="30">
        <v>-22.5838</v>
      </c>
      <c r="H18" s="30">
        <v>1.8126</v>
      </c>
      <c r="I18" s="30">
        <v>24.001799999999999</v>
      </c>
      <c r="J18" s="30">
        <v>27.851800000000001</v>
      </c>
      <c r="K18" s="30">
        <v>31.389600000000002</v>
      </c>
      <c r="L18" s="30">
        <v>12.4588</v>
      </c>
      <c r="M18" s="30">
        <v>-11.664199999999999</v>
      </c>
      <c r="N18" s="30">
        <v>-21.188800000000001</v>
      </c>
      <c r="O18" s="30">
        <v>-21.019200000000001</v>
      </c>
      <c r="P18" s="30">
        <v>-14.741400000000001</v>
      </c>
      <c r="Q18" s="30">
        <v>-10.678000000000001</v>
      </c>
      <c r="R18" s="30">
        <v>-8.1259999999999994</v>
      </c>
      <c r="S18" s="30">
        <v>-5.6369999999999996</v>
      </c>
      <c r="T18" s="30">
        <v>-5.2893999999999997</v>
      </c>
      <c r="U18" s="30">
        <v>-16.279399999999999</v>
      </c>
      <c r="V18" s="30">
        <v>-17.026</v>
      </c>
      <c r="W18" s="30">
        <v>-10.392200000000001</v>
      </c>
      <c r="X18" s="30">
        <v>-11.1502</v>
      </c>
      <c r="Y18" s="30">
        <v>-10.6808</v>
      </c>
      <c r="Z18" s="30">
        <v>-9.9139999999999997</v>
      </c>
      <c r="AA18" s="30">
        <v>-9.4190000000000005</v>
      </c>
      <c r="AB18" s="31">
        <v>-17.230799999999999</v>
      </c>
      <c r="AC18" s="23"/>
    </row>
    <row r="19" spans="1:29" ht="15.75" x14ac:dyDescent="0.25">
      <c r="A19" s="23"/>
      <c r="B19" s="57">
        <v>44942</v>
      </c>
      <c r="C19" s="70">
        <f t="shared" si="0"/>
        <v>-119.04299999999998</v>
      </c>
      <c r="D19" s="71"/>
      <c r="E19" s="48">
        <v>8.2591999999999999</v>
      </c>
      <c r="F19" s="30">
        <v>-0.12479999999999999</v>
      </c>
      <c r="G19" s="30">
        <v>5.7742000000000004</v>
      </c>
      <c r="H19" s="30">
        <v>-7.6566000000000001</v>
      </c>
      <c r="I19" s="30">
        <v>-7.8975999999999997</v>
      </c>
      <c r="J19" s="30">
        <v>3.6779999999999999</v>
      </c>
      <c r="K19" s="30">
        <v>-8.5803999999999991</v>
      </c>
      <c r="L19" s="30">
        <v>-13.5586</v>
      </c>
      <c r="M19" s="30">
        <v>-14.172000000000001</v>
      </c>
      <c r="N19" s="30">
        <v>-10.8368</v>
      </c>
      <c r="O19" s="30">
        <v>-3.4558</v>
      </c>
      <c r="P19" s="30">
        <v>-7.7851999999999997</v>
      </c>
      <c r="Q19" s="30">
        <v>-9.3277999999999999</v>
      </c>
      <c r="R19" s="30">
        <v>-14.5456</v>
      </c>
      <c r="S19" s="30">
        <v>-8.4710000000000001</v>
      </c>
      <c r="T19" s="30">
        <v>6.4244000000000003</v>
      </c>
      <c r="U19" s="30">
        <v>-15.746</v>
      </c>
      <c r="V19" s="30">
        <v>-7.7316000000000003</v>
      </c>
      <c r="W19" s="30">
        <v>-2.8492000000000002</v>
      </c>
      <c r="X19" s="30">
        <v>2.1886000000000001</v>
      </c>
      <c r="Y19" s="30">
        <v>-6.2473999999999998</v>
      </c>
      <c r="Z19" s="30">
        <v>4.1622000000000003</v>
      </c>
      <c r="AA19" s="30">
        <v>-7.2267999999999999</v>
      </c>
      <c r="AB19" s="31">
        <v>-3.3163999999999998</v>
      </c>
      <c r="AC19" s="23"/>
    </row>
    <row r="20" spans="1:29" ht="15.75" x14ac:dyDescent="0.25">
      <c r="A20" s="23"/>
      <c r="B20" s="57">
        <v>44943</v>
      </c>
      <c r="C20" s="70">
        <f t="shared" si="0"/>
        <v>-117.23480000000001</v>
      </c>
      <c r="D20" s="71"/>
      <c r="E20" s="48">
        <v>-2.9638</v>
      </c>
      <c r="F20" s="30">
        <v>5.1999999999999998E-2</v>
      </c>
      <c r="G20" s="30">
        <v>-4.5936000000000003</v>
      </c>
      <c r="H20" s="30">
        <v>-5.8178000000000001</v>
      </c>
      <c r="I20" s="30">
        <v>-7.4539999999999997</v>
      </c>
      <c r="J20" s="30">
        <v>12.12</v>
      </c>
      <c r="K20" s="30">
        <v>7.0220000000000002</v>
      </c>
      <c r="L20" s="30">
        <v>-15.520799999999999</v>
      </c>
      <c r="M20" s="30">
        <v>-5.3422000000000001</v>
      </c>
      <c r="N20" s="30">
        <v>-2.9994000000000001</v>
      </c>
      <c r="O20" s="30">
        <v>-0.62260000000000004</v>
      </c>
      <c r="P20" s="30">
        <v>-4.5</v>
      </c>
      <c r="Q20" s="30">
        <v>-4.1322000000000001</v>
      </c>
      <c r="R20" s="30">
        <v>-5.2203999999999997</v>
      </c>
      <c r="S20" s="30">
        <v>-7.2674000000000003</v>
      </c>
      <c r="T20" s="30">
        <v>-12.992000000000001</v>
      </c>
      <c r="U20" s="30">
        <v>-8.1936</v>
      </c>
      <c r="V20" s="30">
        <v>-5.9184000000000001</v>
      </c>
      <c r="W20" s="30">
        <v>-6.7262000000000004</v>
      </c>
      <c r="X20" s="30">
        <v>-5.6458000000000004</v>
      </c>
      <c r="Y20" s="30">
        <v>-8.1853999999999996</v>
      </c>
      <c r="Z20" s="30">
        <v>-4.6744000000000003</v>
      </c>
      <c r="AA20" s="30">
        <v>-11.4064</v>
      </c>
      <c r="AB20" s="31">
        <v>-6.2523999999999997</v>
      </c>
      <c r="AC20" s="23"/>
    </row>
    <row r="21" spans="1:29" ht="15.75" x14ac:dyDescent="0.25">
      <c r="A21" s="23"/>
      <c r="B21" s="57">
        <v>44944</v>
      </c>
      <c r="C21" s="70">
        <f t="shared" si="0"/>
        <v>516.1493999999999</v>
      </c>
      <c r="D21" s="71"/>
      <c r="E21" s="48">
        <v>4.2518000000000002</v>
      </c>
      <c r="F21" s="30">
        <v>12.9892</v>
      </c>
      <c r="G21" s="30">
        <v>58.622199999999999</v>
      </c>
      <c r="H21" s="30">
        <v>114.28319999999999</v>
      </c>
      <c r="I21" s="30">
        <v>138.09219999999999</v>
      </c>
      <c r="J21" s="30">
        <v>112.4136</v>
      </c>
      <c r="K21" s="30">
        <v>82.676599999999993</v>
      </c>
      <c r="L21" s="30">
        <v>44.319800000000001</v>
      </c>
      <c r="M21" s="30">
        <v>36.424999999999997</v>
      </c>
      <c r="N21" s="30">
        <v>8.8455999999999992</v>
      </c>
      <c r="O21" s="30">
        <v>8.8320000000000007</v>
      </c>
      <c r="P21" s="30">
        <v>2.7504</v>
      </c>
      <c r="Q21" s="30">
        <v>-2.919</v>
      </c>
      <c r="R21" s="30">
        <v>-3.9678</v>
      </c>
      <c r="S21" s="30">
        <v>-6.9303999999999997</v>
      </c>
      <c r="T21" s="30">
        <v>-17.7346</v>
      </c>
      <c r="U21" s="30">
        <v>-40.112200000000001</v>
      </c>
      <c r="V21" s="30">
        <v>-15.2536</v>
      </c>
      <c r="W21" s="30">
        <v>-6.6761999999999997</v>
      </c>
      <c r="X21" s="30">
        <v>-0.99680000000000002</v>
      </c>
      <c r="Y21" s="30">
        <v>-12.522</v>
      </c>
      <c r="Z21" s="30">
        <v>-6.6357999999999997</v>
      </c>
      <c r="AA21" s="30">
        <v>-7.5293999999999999</v>
      </c>
      <c r="AB21" s="31">
        <v>12.925599999999999</v>
      </c>
      <c r="AC21" s="23"/>
    </row>
    <row r="22" spans="1:29" ht="15.75" x14ac:dyDescent="0.25">
      <c r="A22" s="23"/>
      <c r="B22" s="57">
        <v>44945</v>
      </c>
      <c r="C22" s="70">
        <f t="shared" si="0"/>
        <v>681.65840000000003</v>
      </c>
      <c r="D22" s="71"/>
      <c r="E22" s="48">
        <v>1.069</v>
      </c>
      <c r="F22" s="30">
        <v>-3.2816000000000001</v>
      </c>
      <c r="G22" s="30">
        <v>55.887599999999999</v>
      </c>
      <c r="H22" s="30">
        <v>106.38420000000001</v>
      </c>
      <c r="I22" s="30">
        <v>146.08439999999999</v>
      </c>
      <c r="J22" s="30">
        <v>126.50700000000001</v>
      </c>
      <c r="K22" s="30">
        <v>101.35420000000001</v>
      </c>
      <c r="L22" s="30">
        <v>116.3514</v>
      </c>
      <c r="M22" s="30">
        <v>67.506200000000007</v>
      </c>
      <c r="N22" s="30">
        <v>23.1218</v>
      </c>
      <c r="O22" s="30">
        <v>20.6218</v>
      </c>
      <c r="P22" s="30">
        <v>12.886799999999999</v>
      </c>
      <c r="Q22" s="30">
        <v>-10.8354</v>
      </c>
      <c r="R22" s="30">
        <v>-7.71</v>
      </c>
      <c r="S22" s="30">
        <v>-5.0898000000000003</v>
      </c>
      <c r="T22" s="30">
        <v>-13.239800000000001</v>
      </c>
      <c r="U22" s="30">
        <v>-6.2222</v>
      </c>
      <c r="V22" s="30">
        <v>-9.1790000000000003</v>
      </c>
      <c r="W22" s="30">
        <v>-5.4324000000000003</v>
      </c>
      <c r="X22" s="30">
        <v>-7.7884000000000002</v>
      </c>
      <c r="Y22" s="30">
        <v>9.8097999999999992</v>
      </c>
      <c r="Z22" s="30">
        <v>-12.5588</v>
      </c>
      <c r="AA22" s="30">
        <v>-3.5908000000000002</v>
      </c>
      <c r="AB22" s="31">
        <v>-20.997599999999998</v>
      </c>
      <c r="AC22" s="23"/>
    </row>
    <row r="23" spans="1:29" ht="15.75" x14ac:dyDescent="0.25">
      <c r="A23" s="23"/>
      <c r="B23" s="57">
        <v>44946</v>
      </c>
      <c r="C23" s="70">
        <f t="shared" si="0"/>
        <v>338.226</v>
      </c>
      <c r="D23" s="71"/>
      <c r="E23" s="48">
        <v>10.236599999999999</v>
      </c>
      <c r="F23" s="30">
        <v>20.006399999999999</v>
      </c>
      <c r="G23" s="30">
        <v>74.816400000000002</v>
      </c>
      <c r="H23" s="30">
        <v>113.5926</v>
      </c>
      <c r="I23" s="30">
        <v>113.7662</v>
      </c>
      <c r="J23" s="30">
        <v>92.728200000000001</v>
      </c>
      <c r="K23" s="30">
        <v>46.559600000000003</v>
      </c>
      <c r="L23" s="30">
        <v>-3.1987999999999999</v>
      </c>
      <c r="M23" s="30">
        <v>5.7885999999999997</v>
      </c>
      <c r="N23" s="30">
        <v>-5.8066000000000004</v>
      </c>
      <c r="O23" s="30">
        <v>-0.48420000000000002</v>
      </c>
      <c r="P23" s="30">
        <v>1.9323999999999999</v>
      </c>
      <c r="Q23" s="30">
        <v>-6.04</v>
      </c>
      <c r="R23" s="30">
        <v>-5.5591999999999997</v>
      </c>
      <c r="S23" s="30">
        <v>-7.6315999999999997</v>
      </c>
      <c r="T23" s="30">
        <v>-14.5426</v>
      </c>
      <c r="U23" s="30">
        <v>-21.081</v>
      </c>
      <c r="V23" s="30">
        <v>-17.665199999999999</v>
      </c>
      <c r="W23" s="30">
        <v>-3.3243999999999998</v>
      </c>
      <c r="X23" s="30">
        <v>-0.60540000000000005</v>
      </c>
      <c r="Y23" s="30">
        <v>-5.8066000000000004</v>
      </c>
      <c r="Z23" s="30">
        <v>-7.5659999999999998</v>
      </c>
      <c r="AA23" s="30">
        <v>-21.8918</v>
      </c>
      <c r="AB23" s="31">
        <v>-19.997599999999998</v>
      </c>
      <c r="AC23" s="23"/>
    </row>
    <row r="24" spans="1:29" ht="15.75" x14ac:dyDescent="0.25">
      <c r="A24" s="23"/>
      <c r="B24" s="57">
        <v>44947</v>
      </c>
      <c r="C24" s="70">
        <f t="shared" si="0"/>
        <v>53.67100000000017</v>
      </c>
      <c r="D24" s="71"/>
      <c r="E24" s="48">
        <v>-3.6999999999999998E-2</v>
      </c>
      <c r="F24" s="30">
        <v>-4.6673999999999998</v>
      </c>
      <c r="G24" s="30">
        <v>29.289000000000001</v>
      </c>
      <c r="H24" s="30">
        <v>75.506799999999998</v>
      </c>
      <c r="I24" s="30">
        <v>93.085800000000006</v>
      </c>
      <c r="J24" s="30">
        <v>77.152000000000001</v>
      </c>
      <c r="K24" s="30">
        <v>47.7318</v>
      </c>
      <c r="L24" s="30">
        <v>29.898</v>
      </c>
      <c r="M24" s="30">
        <v>-34.964199999999998</v>
      </c>
      <c r="N24" s="30">
        <v>-28.1708</v>
      </c>
      <c r="O24" s="30">
        <v>-26.3416</v>
      </c>
      <c r="P24" s="30">
        <v>-7.6694000000000004</v>
      </c>
      <c r="Q24" s="30">
        <v>-9.4802</v>
      </c>
      <c r="R24" s="30">
        <v>-9.4687999999999999</v>
      </c>
      <c r="S24" s="30">
        <v>-8.2482000000000006</v>
      </c>
      <c r="T24" s="30">
        <v>-8.6148000000000007</v>
      </c>
      <c r="U24" s="30">
        <v>-29.026199999999999</v>
      </c>
      <c r="V24" s="30">
        <v>-11.9718</v>
      </c>
      <c r="W24" s="30">
        <v>-7.2556000000000003</v>
      </c>
      <c r="X24" s="30">
        <v>-7.5305999999999997</v>
      </c>
      <c r="Y24" s="30">
        <v>-11.033799999999999</v>
      </c>
      <c r="Z24" s="30">
        <v>-13.783799999999999</v>
      </c>
      <c r="AA24" s="30">
        <v>-55.055</v>
      </c>
      <c r="AB24" s="31">
        <v>-25.673200000000001</v>
      </c>
      <c r="AC24" s="23"/>
    </row>
    <row r="25" spans="1:29" ht="15.75" x14ac:dyDescent="0.25">
      <c r="A25" s="23"/>
      <c r="B25" s="57">
        <v>44948</v>
      </c>
      <c r="C25" s="70">
        <f t="shared" si="0"/>
        <v>139.75019999999995</v>
      </c>
      <c r="D25" s="71"/>
      <c r="E25" s="48">
        <v>-9.8127999999999993</v>
      </c>
      <c r="F25" s="30">
        <v>-5.6585999999999999</v>
      </c>
      <c r="G25" s="30">
        <v>5.7872000000000003</v>
      </c>
      <c r="H25" s="30">
        <v>29.712800000000001</v>
      </c>
      <c r="I25" s="30">
        <v>61.02</v>
      </c>
      <c r="J25" s="30">
        <v>88.630399999999995</v>
      </c>
      <c r="K25" s="30">
        <v>71.105800000000002</v>
      </c>
      <c r="L25" s="30">
        <v>47.8626</v>
      </c>
      <c r="M25" s="30">
        <v>-4.1256000000000004</v>
      </c>
      <c r="N25" s="30">
        <v>-15.8216</v>
      </c>
      <c r="O25" s="30">
        <v>-9.2894000000000005</v>
      </c>
      <c r="P25" s="30">
        <v>-7.3448000000000002</v>
      </c>
      <c r="Q25" s="30">
        <v>-8.7012</v>
      </c>
      <c r="R25" s="30">
        <v>-8.8786000000000005</v>
      </c>
      <c r="S25" s="30">
        <v>-10.6374</v>
      </c>
      <c r="T25" s="30">
        <v>-20.273399999999999</v>
      </c>
      <c r="U25" s="30">
        <v>-12.0326</v>
      </c>
      <c r="V25" s="30">
        <v>-8.0112000000000005</v>
      </c>
      <c r="W25" s="30">
        <v>-4.1146000000000003</v>
      </c>
      <c r="X25" s="30">
        <v>-10.0518</v>
      </c>
      <c r="Y25" s="30">
        <v>-26.511199999999999</v>
      </c>
      <c r="Z25" s="30">
        <v>-8.7051999999999996</v>
      </c>
      <c r="AA25" s="30">
        <v>-7.7236000000000002</v>
      </c>
      <c r="AB25" s="31">
        <v>13.324999999999999</v>
      </c>
      <c r="AC25" s="23"/>
    </row>
    <row r="26" spans="1:29" ht="15.75" x14ac:dyDescent="0.25">
      <c r="A26" s="23"/>
      <c r="B26" s="57">
        <v>44949</v>
      </c>
      <c r="C26" s="70">
        <f t="shared" si="0"/>
        <v>95.977599999999924</v>
      </c>
      <c r="D26" s="71"/>
      <c r="E26" s="48">
        <v>59.866799999999998</v>
      </c>
      <c r="F26" s="30">
        <v>112.99079999999999</v>
      </c>
      <c r="G26" s="30">
        <v>14.657400000000001</v>
      </c>
      <c r="H26" s="30">
        <v>40.0242</v>
      </c>
      <c r="I26" s="30">
        <v>62.003</v>
      </c>
      <c r="J26" s="30">
        <v>40.3262</v>
      </c>
      <c r="K26" s="30">
        <v>7.5194000000000001</v>
      </c>
      <c r="L26" s="30">
        <v>-11.4094</v>
      </c>
      <c r="M26" s="30">
        <v>-22.042200000000001</v>
      </c>
      <c r="N26" s="30">
        <v>-11.468</v>
      </c>
      <c r="O26" s="30">
        <v>-10.189</v>
      </c>
      <c r="P26" s="30">
        <v>-16.2226</v>
      </c>
      <c r="Q26" s="30">
        <v>-12.877599999999999</v>
      </c>
      <c r="R26" s="30">
        <v>-9.8971999999999998</v>
      </c>
      <c r="S26" s="30">
        <v>-10.8718</v>
      </c>
      <c r="T26" s="30">
        <v>-12.75</v>
      </c>
      <c r="U26" s="30">
        <v>-16.3004</v>
      </c>
      <c r="V26" s="30">
        <v>-10.909599999999999</v>
      </c>
      <c r="W26" s="30">
        <v>-11.680199999999999</v>
      </c>
      <c r="X26" s="30">
        <v>-10.237</v>
      </c>
      <c r="Y26" s="30">
        <v>-7.8071999999999999</v>
      </c>
      <c r="Z26" s="30">
        <v>-9.0161999999999995</v>
      </c>
      <c r="AA26" s="30">
        <v>-28.464600000000001</v>
      </c>
      <c r="AB26" s="31">
        <v>-29.267199999999999</v>
      </c>
      <c r="AC26" s="23"/>
    </row>
    <row r="27" spans="1:29" ht="15.75" x14ac:dyDescent="0.25">
      <c r="A27" s="23"/>
      <c r="B27" s="57">
        <v>44950</v>
      </c>
      <c r="C27" s="70">
        <f t="shared" si="0"/>
        <v>-415.43379999999996</v>
      </c>
      <c r="D27" s="71"/>
      <c r="E27" s="48">
        <v>0.63780000000000003</v>
      </c>
      <c r="F27" s="30">
        <v>-1.3280000000000001</v>
      </c>
      <c r="G27" s="30">
        <v>-12.308</v>
      </c>
      <c r="H27" s="30">
        <v>-28.6812</v>
      </c>
      <c r="I27" s="30">
        <v>-18.0884</v>
      </c>
      <c r="J27" s="30">
        <v>-40.085799999999999</v>
      </c>
      <c r="K27" s="30">
        <v>-37.8294</v>
      </c>
      <c r="L27" s="30">
        <v>-18.913399999999999</v>
      </c>
      <c r="M27" s="30">
        <v>-14.343400000000001</v>
      </c>
      <c r="N27" s="30">
        <v>-12.5162</v>
      </c>
      <c r="O27" s="30">
        <v>-9.5760000000000005</v>
      </c>
      <c r="P27" s="30">
        <v>-11.909800000000001</v>
      </c>
      <c r="Q27" s="30">
        <v>-8.3314000000000004</v>
      </c>
      <c r="R27" s="30">
        <v>-10.0692</v>
      </c>
      <c r="S27" s="30">
        <v>-11.5482</v>
      </c>
      <c r="T27" s="30">
        <v>-17.987400000000001</v>
      </c>
      <c r="U27" s="30">
        <v>-10.018000000000001</v>
      </c>
      <c r="V27" s="30">
        <v>-8.9472000000000005</v>
      </c>
      <c r="W27" s="30">
        <v>-7.2069999999999999</v>
      </c>
      <c r="X27" s="30">
        <v>-9.6692</v>
      </c>
      <c r="Y27" s="30">
        <v>-10.372400000000001</v>
      </c>
      <c r="Z27" s="30">
        <v>-10.7058</v>
      </c>
      <c r="AA27" s="30">
        <v>-61.525399999999998</v>
      </c>
      <c r="AB27" s="31">
        <v>-44.110799999999998</v>
      </c>
      <c r="AC27" s="23"/>
    </row>
    <row r="28" spans="1:29" ht="15.75" x14ac:dyDescent="0.25">
      <c r="A28" s="23"/>
      <c r="B28" s="57">
        <v>44951</v>
      </c>
      <c r="C28" s="70">
        <f t="shared" si="0"/>
        <v>-297.24399999999997</v>
      </c>
      <c r="D28" s="71"/>
      <c r="E28" s="48">
        <v>7.9320000000000004</v>
      </c>
      <c r="F28" s="30">
        <v>10.493</v>
      </c>
      <c r="G28" s="30">
        <v>-3.3081999999999998</v>
      </c>
      <c r="H28" s="30">
        <v>-1.9486000000000001</v>
      </c>
      <c r="I28" s="30">
        <v>-8.3666</v>
      </c>
      <c r="J28" s="30">
        <v>-9.5556000000000001</v>
      </c>
      <c r="K28" s="30">
        <v>1.0562</v>
      </c>
      <c r="L28" s="30">
        <v>-9.5754000000000001</v>
      </c>
      <c r="M28" s="30">
        <v>-16.209</v>
      </c>
      <c r="N28" s="30">
        <v>-7.1702000000000004</v>
      </c>
      <c r="O28" s="30">
        <v>-7.7988</v>
      </c>
      <c r="P28" s="30">
        <v>-10.5844</v>
      </c>
      <c r="Q28" s="30">
        <v>-24.448799999999999</v>
      </c>
      <c r="R28" s="30">
        <v>-12.9892</v>
      </c>
      <c r="S28" s="30">
        <v>-6.8868</v>
      </c>
      <c r="T28" s="30">
        <v>-13.8378</v>
      </c>
      <c r="U28" s="30">
        <v>-29.946000000000002</v>
      </c>
      <c r="V28" s="30">
        <v>-14.430400000000001</v>
      </c>
      <c r="W28" s="30">
        <v>-5.3785999999999996</v>
      </c>
      <c r="X28" s="30">
        <v>-8.9550000000000001</v>
      </c>
      <c r="Y28" s="30">
        <v>-8.2789999999999999</v>
      </c>
      <c r="Z28" s="30">
        <v>-5.1605999999999996</v>
      </c>
      <c r="AA28" s="30">
        <v>-80.070400000000006</v>
      </c>
      <c r="AB28" s="31">
        <v>-31.825800000000001</v>
      </c>
      <c r="AC28" s="23"/>
    </row>
    <row r="29" spans="1:29" ht="15.75" x14ac:dyDescent="0.25">
      <c r="A29" s="23"/>
      <c r="B29" s="57">
        <v>44952</v>
      </c>
      <c r="C29" s="70">
        <f t="shared" si="0"/>
        <v>-351.68740000000003</v>
      </c>
      <c r="D29" s="71"/>
      <c r="E29" s="48">
        <v>-6.8037999999999998</v>
      </c>
      <c r="F29" s="30">
        <v>-12.002599999999999</v>
      </c>
      <c r="G29" s="30">
        <v>-4.0720000000000001</v>
      </c>
      <c r="H29" s="30">
        <v>1.425</v>
      </c>
      <c r="I29" s="30">
        <v>-6.2590000000000003</v>
      </c>
      <c r="J29" s="30">
        <v>-10.106</v>
      </c>
      <c r="K29" s="30">
        <v>-7.7</v>
      </c>
      <c r="L29" s="30">
        <v>-14.477600000000001</v>
      </c>
      <c r="M29" s="30">
        <v>-20.674399999999999</v>
      </c>
      <c r="N29" s="30">
        <v>-24.232199999999999</v>
      </c>
      <c r="O29" s="30">
        <v>-12.161199999999999</v>
      </c>
      <c r="P29" s="30">
        <v>-14.35</v>
      </c>
      <c r="Q29" s="30">
        <v>-14.904400000000001</v>
      </c>
      <c r="R29" s="30">
        <v>-7.3708</v>
      </c>
      <c r="S29" s="30">
        <v>-8.0573999999999995</v>
      </c>
      <c r="T29" s="30">
        <v>-8.4529999999999994</v>
      </c>
      <c r="U29" s="30">
        <v>-19.255400000000002</v>
      </c>
      <c r="V29" s="30">
        <v>-14.034000000000001</v>
      </c>
      <c r="W29" s="30">
        <v>-5.4451999999999998</v>
      </c>
      <c r="X29" s="30">
        <v>-13.760199999999999</v>
      </c>
      <c r="Y29" s="30">
        <v>-14.608599999999999</v>
      </c>
      <c r="Z29" s="30">
        <v>-14.366400000000001</v>
      </c>
      <c r="AA29" s="30">
        <v>-73.597999999999999</v>
      </c>
      <c r="AB29" s="31">
        <v>-26.420200000000001</v>
      </c>
      <c r="AC29" s="23"/>
    </row>
    <row r="30" spans="1:29" ht="15.75" x14ac:dyDescent="0.25">
      <c r="A30" s="23"/>
      <c r="B30" s="57">
        <v>44953</v>
      </c>
      <c r="C30" s="70">
        <f t="shared" si="0"/>
        <v>-180.10679999999996</v>
      </c>
      <c r="D30" s="71"/>
      <c r="E30" s="48">
        <v>-9.65</v>
      </c>
      <c r="F30" s="30">
        <v>-7.5279999999999996</v>
      </c>
      <c r="G30" s="30">
        <v>-8.9756</v>
      </c>
      <c r="H30" s="30">
        <v>-8.8162000000000003</v>
      </c>
      <c r="I30" s="30">
        <v>-8.9436</v>
      </c>
      <c r="J30" s="30">
        <v>-11.042400000000001</v>
      </c>
      <c r="K30" s="30">
        <v>-12.8774</v>
      </c>
      <c r="L30" s="30">
        <v>-8.6631999999999998</v>
      </c>
      <c r="M30" s="30">
        <v>-24.802600000000002</v>
      </c>
      <c r="N30" s="30">
        <v>-10.129200000000001</v>
      </c>
      <c r="O30" s="30">
        <v>-9.6812000000000005</v>
      </c>
      <c r="P30" s="30">
        <v>-9.8092000000000006</v>
      </c>
      <c r="Q30" s="30">
        <v>1.552</v>
      </c>
      <c r="R30" s="30">
        <v>-2.7747999999999999</v>
      </c>
      <c r="S30" s="30">
        <v>-6.2702</v>
      </c>
      <c r="T30" s="30">
        <v>-9.0869999999999997</v>
      </c>
      <c r="U30" s="30">
        <v>-0.6986</v>
      </c>
      <c r="V30" s="30">
        <v>-9.3965999999999994</v>
      </c>
      <c r="W30" s="30">
        <v>-9.1503999999999994</v>
      </c>
      <c r="X30" s="30">
        <v>-1.9174</v>
      </c>
      <c r="Y30" s="30">
        <v>-2.0135999999999998</v>
      </c>
      <c r="Z30" s="30">
        <v>8.9285999999999994</v>
      </c>
      <c r="AA30" s="30">
        <v>-9.5245999999999995</v>
      </c>
      <c r="AB30" s="31">
        <v>-8.8355999999999995</v>
      </c>
      <c r="AC30" s="23"/>
    </row>
    <row r="31" spans="1:29" ht="15.75" x14ac:dyDescent="0.25">
      <c r="A31" s="23"/>
      <c r="B31" s="57">
        <v>44954</v>
      </c>
      <c r="C31" s="70">
        <f t="shared" si="0"/>
        <v>-113</v>
      </c>
      <c r="D31" s="71"/>
      <c r="E31" s="48">
        <v>-7.9875999999999996</v>
      </c>
      <c r="F31" s="30">
        <v>-8.0955999999999992</v>
      </c>
      <c r="G31" s="30">
        <v>-7.6761999999999997</v>
      </c>
      <c r="H31" s="30">
        <v>-5.2346000000000004</v>
      </c>
      <c r="I31" s="30">
        <v>6.4084000000000003</v>
      </c>
      <c r="J31" s="30">
        <v>12.5008</v>
      </c>
      <c r="K31" s="30">
        <v>-5.9973999999999998</v>
      </c>
      <c r="L31" s="30">
        <v>9.5646000000000004</v>
      </c>
      <c r="M31" s="30">
        <v>-17.777000000000001</v>
      </c>
      <c r="N31" s="30">
        <v>-8.6007999999999996</v>
      </c>
      <c r="O31" s="30">
        <v>-9.3247999999999998</v>
      </c>
      <c r="P31" s="30">
        <v>-15.8766</v>
      </c>
      <c r="Q31" s="30">
        <v>-11.2928</v>
      </c>
      <c r="R31" s="30">
        <v>-8.1684000000000001</v>
      </c>
      <c r="S31" s="30">
        <v>-2.0882000000000001</v>
      </c>
      <c r="T31" s="30">
        <v>-9.0633999999999997</v>
      </c>
      <c r="U31" s="30">
        <v>-17.8962</v>
      </c>
      <c r="V31" s="30">
        <v>-14.1088</v>
      </c>
      <c r="W31" s="30">
        <v>-8.2281999999999993</v>
      </c>
      <c r="X31" s="30">
        <v>2.8508</v>
      </c>
      <c r="Y31" s="30">
        <v>-7.6063999999999998</v>
      </c>
      <c r="Z31" s="30">
        <v>8.1288</v>
      </c>
      <c r="AA31" s="30">
        <v>8.6159999999999997</v>
      </c>
      <c r="AB31" s="31">
        <v>3.9535999999999998</v>
      </c>
      <c r="AC31" s="23"/>
    </row>
    <row r="32" spans="1:29" ht="15.75" x14ac:dyDescent="0.25">
      <c r="A32" s="23"/>
      <c r="B32" s="57">
        <v>44955</v>
      </c>
      <c r="C32" s="70">
        <f t="shared" si="0"/>
        <v>9.6134000000000039</v>
      </c>
      <c r="D32" s="71"/>
      <c r="E32" s="48">
        <v>0.53879999999999995</v>
      </c>
      <c r="F32" s="30">
        <v>-6.7168000000000001</v>
      </c>
      <c r="G32" s="30">
        <v>-1.4206000000000001</v>
      </c>
      <c r="H32" s="30">
        <v>17.785</v>
      </c>
      <c r="I32" s="30">
        <v>47.730600000000003</v>
      </c>
      <c r="J32" s="30">
        <v>44.8994</v>
      </c>
      <c r="K32" s="30">
        <v>48.134399999999999</v>
      </c>
      <c r="L32" s="30">
        <v>24.0092</v>
      </c>
      <c r="M32" s="30">
        <v>-22.7194</v>
      </c>
      <c r="N32" s="30">
        <v>-11.689399999999999</v>
      </c>
      <c r="O32" s="30">
        <v>-20.143599999999999</v>
      </c>
      <c r="P32" s="30">
        <v>-17.498799999999999</v>
      </c>
      <c r="Q32" s="30">
        <v>-19.195599999999999</v>
      </c>
      <c r="R32" s="30">
        <v>-7.7068000000000003</v>
      </c>
      <c r="S32" s="30">
        <v>-8.1679999999999993</v>
      </c>
      <c r="T32" s="30">
        <v>-9.0251999999999999</v>
      </c>
      <c r="U32" s="30">
        <v>-8.4443999999999999</v>
      </c>
      <c r="V32" s="30">
        <v>-16.3794</v>
      </c>
      <c r="W32" s="30">
        <v>-7.2957999999999998</v>
      </c>
      <c r="X32" s="30">
        <v>-8.5220000000000002</v>
      </c>
      <c r="Y32" s="30">
        <v>-7.8348000000000004</v>
      </c>
      <c r="Z32" s="30">
        <v>-7.5090000000000003</v>
      </c>
      <c r="AA32" s="30">
        <v>-3.8018000000000001</v>
      </c>
      <c r="AB32" s="31">
        <v>10.587400000000001</v>
      </c>
      <c r="AC32" s="23"/>
    </row>
    <row r="33" spans="1:29" ht="15.75" x14ac:dyDescent="0.25">
      <c r="A33" s="23"/>
      <c r="B33" s="57">
        <v>44956</v>
      </c>
      <c r="C33" s="70">
        <f t="shared" si="0"/>
        <v>82.948600000000013</v>
      </c>
      <c r="D33" s="71"/>
      <c r="E33" s="48">
        <v>22.362400000000001</v>
      </c>
      <c r="F33" s="30">
        <v>-5.1017999999999999</v>
      </c>
      <c r="G33" s="30">
        <v>28.961200000000002</v>
      </c>
      <c r="H33" s="30">
        <v>25.212399999999999</v>
      </c>
      <c r="I33" s="30">
        <v>33.554400000000001</v>
      </c>
      <c r="J33" s="30">
        <v>26.630800000000001</v>
      </c>
      <c r="K33" s="30">
        <v>-3.7835999999999999</v>
      </c>
      <c r="L33" s="30">
        <v>9.1262000000000008</v>
      </c>
      <c r="M33" s="30">
        <v>-6.7607999999999997</v>
      </c>
      <c r="N33" s="30">
        <v>-5.1614000000000004</v>
      </c>
      <c r="O33" s="30">
        <v>-5.0628000000000002</v>
      </c>
      <c r="P33" s="30">
        <v>-2.5186000000000002</v>
      </c>
      <c r="Q33" s="30">
        <v>-9.5200000000000007E-2</v>
      </c>
      <c r="R33" s="30">
        <v>2.0666000000000002</v>
      </c>
      <c r="S33" s="30">
        <v>-5.8895999999999997</v>
      </c>
      <c r="T33" s="30">
        <v>-4.9589999999999996</v>
      </c>
      <c r="U33" s="30">
        <v>17.982399999999998</v>
      </c>
      <c r="V33" s="30">
        <v>-7.4396000000000004</v>
      </c>
      <c r="W33" s="30">
        <v>-6.7005999999999997</v>
      </c>
      <c r="X33" s="30">
        <v>-6.2455999999999996</v>
      </c>
      <c r="Y33" s="30">
        <v>-1.2962</v>
      </c>
      <c r="Z33" s="30">
        <v>-8.0183999999999997</v>
      </c>
      <c r="AA33" s="30">
        <v>-10.132</v>
      </c>
      <c r="AB33" s="31">
        <v>-3.7826</v>
      </c>
      <c r="AC33" s="23"/>
    </row>
    <row r="34" spans="1:29" ht="15.75" x14ac:dyDescent="0.25">
      <c r="A34" s="23"/>
      <c r="B34" s="50">
        <v>44957</v>
      </c>
      <c r="C34" s="72">
        <f t="shared" si="0"/>
        <v>-18.621600000000019</v>
      </c>
      <c r="D34" s="73"/>
      <c r="E34" s="53">
        <v>-2.4447999999999999</v>
      </c>
      <c r="F34" s="54">
        <v>-2.4942000000000002</v>
      </c>
      <c r="G34" s="54">
        <v>-3.7625999999999999</v>
      </c>
      <c r="H34" s="54">
        <v>39.19</v>
      </c>
      <c r="I34" s="54">
        <v>44.1584</v>
      </c>
      <c r="J34" s="54">
        <v>14.301600000000001</v>
      </c>
      <c r="K34" s="54">
        <v>-16.573</v>
      </c>
      <c r="L34" s="54">
        <v>-15.536199999999999</v>
      </c>
      <c r="M34" s="54">
        <v>-8.4491999999999994</v>
      </c>
      <c r="N34" s="54">
        <v>-5.4969999999999999</v>
      </c>
      <c r="O34" s="54">
        <v>4.1462000000000003</v>
      </c>
      <c r="P34" s="54">
        <v>-8.3496000000000006</v>
      </c>
      <c r="Q34" s="54">
        <v>-5.7888000000000002</v>
      </c>
      <c r="R34" s="54">
        <v>0.85219999999999996</v>
      </c>
      <c r="S34" s="54">
        <v>-2.1974</v>
      </c>
      <c r="T34" s="54">
        <v>-14.8346</v>
      </c>
      <c r="U34" s="54">
        <v>-11.305</v>
      </c>
      <c r="V34" s="54">
        <v>-8.1397999999999993</v>
      </c>
      <c r="W34" s="54">
        <v>1.7822</v>
      </c>
      <c r="X34" s="54">
        <v>6.1520000000000001</v>
      </c>
      <c r="Y34" s="54">
        <v>-13.345800000000001</v>
      </c>
      <c r="Z34" s="54">
        <v>5.16E-2</v>
      </c>
      <c r="AA34" s="54">
        <v>-8.9816000000000003</v>
      </c>
      <c r="AB34" s="55">
        <v>-1.5562</v>
      </c>
      <c r="AC34" s="23"/>
    </row>
    <row r="35" spans="1:29" ht="15.75" x14ac:dyDescent="0.25">
      <c r="A35" s="23"/>
      <c r="B35" s="82" t="s">
        <v>36</v>
      </c>
      <c r="C35" s="82"/>
      <c r="D35" s="58">
        <f>SUM(C4:D34)</f>
        <v>-5471.4687999999996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23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2026-01-27T08:03:10Z</dcterms:modified>
</cp:coreProperties>
</file>